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urchasing\Commodities\2018\97928 OR, Fine Gradation Brining Salt, gcw\"/>
    </mc:Choice>
  </mc:AlternateContent>
  <bookViews>
    <workbookView xWindow="0" yWindow="0" windowWidth="9630" windowHeight="490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0" i="2" l="1"/>
  <c r="B167" i="2"/>
  <c r="B127" i="2"/>
  <c r="B83" i="2"/>
  <c r="B42" i="2"/>
  <c r="E216" i="2" l="1"/>
  <c r="C216" i="2" s="1"/>
  <c r="E205" i="2"/>
  <c r="C205" i="2" s="1"/>
  <c r="E196" i="2"/>
  <c r="C196" i="2" s="1"/>
  <c r="E191" i="2"/>
  <c r="C191" i="2" s="1"/>
  <c r="E183" i="2"/>
  <c r="C183" i="2" s="1"/>
  <c r="E175" i="2"/>
  <c r="C175" i="2" s="1"/>
  <c r="E161" i="2"/>
  <c r="C161" i="2" s="1"/>
  <c r="E155" i="2"/>
  <c r="C155" i="2" s="1"/>
  <c r="E150" i="2"/>
  <c r="C150" i="2" s="1"/>
  <c r="E143" i="2"/>
  <c r="C143" i="2" s="1"/>
  <c r="E139" i="2"/>
  <c r="E133" i="2"/>
  <c r="C133" i="2" s="1"/>
  <c r="E122" i="2"/>
  <c r="C122" i="2" s="1"/>
  <c r="E114" i="2"/>
  <c r="C114" i="2" s="1"/>
  <c r="E106" i="2"/>
  <c r="C106" i="2" s="1"/>
  <c r="E99" i="2"/>
  <c r="C99" i="2" s="1"/>
  <c r="E92" i="2"/>
  <c r="C92" i="2" s="1"/>
  <c r="E78" i="2"/>
  <c r="C78" i="2" s="1"/>
  <c r="E71" i="2"/>
  <c r="C71" i="2" s="1"/>
  <c r="E66" i="2"/>
  <c r="C66" i="2" s="1"/>
  <c r="E62" i="2"/>
  <c r="C62" i="2" s="1"/>
  <c r="E56" i="2"/>
  <c r="C56" i="2" s="1"/>
  <c r="E49" i="2"/>
  <c r="C49" i="2" s="1"/>
  <c r="E36" i="2"/>
  <c r="C36" i="2" s="1"/>
  <c r="E32" i="2"/>
  <c r="C32" i="2" s="1"/>
  <c r="E27" i="2"/>
  <c r="C27" i="2" s="1"/>
  <c r="E18" i="2"/>
  <c r="C18" i="2" s="1"/>
  <c r="E9" i="2"/>
  <c r="C9" i="2" l="1"/>
</calcChain>
</file>

<file path=xl/sharedStrings.xml><?xml version="1.0" encoding="utf-8"?>
<sst xmlns="http://schemas.openxmlformats.org/spreadsheetml/2006/main" count="300" uniqueCount="260">
  <si>
    <t>David City</t>
  </si>
  <si>
    <t>235 Iowa St, 68632</t>
  </si>
  <si>
    <t>Greenwood</t>
  </si>
  <si>
    <t>12909 238th St, 68366</t>
  </si>
  <si>
    <t>Lincoln - Superior</t>
  </si>
  <si>
    <t>302 Superior St, 68521</t>
  </si>
  <si>
    <t>Seward</t>
  </si>
  <si>
    <t>Wahoo</t>
  </si>
  <si>
    <t>2311 Aspen St, 68066</t>
  </si>
  <si>
    <t>Beatrice</t>
  </si>
  <si>
    <t>117 Hill St, 68310</t>
  </si>
  <si>
    <t>Blue Springs</t>
  </si>
  <si>
    <t>Dorchester</t>
  </si>
  <si>
    <t>508 W Depot St, 68343</t>
  </si>
  <si>
    <t>Fairbury</t>
  </si>
  <si>
    <t>1500 K St, 68352</t>
  </si>
  <si>
    <t>Lincoln - Salt Valley</t>
  </si>
  <si>
    <t>5300 Salt Valley View St, 68512</t>
  </si>
  <si>
    <t>Pawnee City</t>
  </si>
  <si>
    <t>900 B St, 68420</t>
  </si>
  <si>
    <t>Wilber</t>
  </si>
  <si>
    <t>Auburn</t>
  </si>
  <si>
    <t>2127 J St, 68310</t>
  </si>
  <si>
    <t>Eagle</t>
  </si>
  <si>
    <t>Falls City</t>
  </si>
  <si>
    <t>1525 E 14th St, 68355</t>
  </si>
  <si>
    <t>Nebraska City</t>
  </si>
  <si>
    <t>Palmyra</t>
  </si>
  <si>
    <t>510 F Road (Hwy 2), 68418</t>
  </si>
  <si>
    <t>Syracuse</t>
  </si>
  <si>
    <t>Tecumseh</t>
  </si>
  <si>
    <t>772 N 1st St, 68450</t>
  </si>
  <si>
    <t>Omaha - Dome</t>
  </si>
  <si>
    <t>4425 S 108th St, 68145</t>
  </si>
  <si>
    <t>5015 Battlefield Dr, 68152</t>
  </si>
  <si>
    <t>Omaha - South</t>
  </si>
  <si>
    <t>5929 S 25th St, 68107</t>
  </si>
  <si>
    <t>Blair</t>
  </si>
  <si>
    <t>2252 Pittack St, 68008</t>
  </si>
  <si>
    <t>Fremont</t>
  </si>
  <si>
    <t>2550 W 23rd Dr, 68026</t>
  </si>
  <si>
    <t>Elkhorn</t>
  </si>
  <si>
    <t>2829 N 204th St, 68022</t>
  </si>
  <si>
    <t>Manley</t>
  </si>
  <si>
    <t>Melia Hill</t>
  </si>
  <si>
    <t>15525 S 234th St, Gretna, 68028</t>
  </si>
  <si>
    <t>Plattsmouth</t>
  </si>
  <si>
    <t>1000 S 22nd St, 68048</t>
  </si>
  <si>
    <t>Albion</t>
  </si>
  <si>
    <t>Clarkson</t>
  </si>
  <si>
    <t>120 Bryan St, 68629</t>
  </si>
  <si>
    <t>Columbus</t>
  </si>
  <si>
    <t>3303 12th St, 68601</t>
  </si>
  <si>
    <t>Humphrey</t>
  </si>
  <si>
    <t>Schuyler</t>
  </si>
  <si>
    <t>E 22nd &amp; H St, 68661</t>
  </si>
  <si>
    <t>Bloomfield</t>
  </si>
  <si>
    <t>Neligh</t>
  </si>
  <si>
    <t>910 E Hwy 275, 68756</t>
  </si>
  <si>
    <t>Niobrara</t>
  </si>
  <si>
    <t>269 Cedar St, 68760</t>
  </si>
  <si>
    <t>Plainview</t>
  </si>
  <si>
    <t>86398 538 Ave, 68769</t>
  </si>
  <si>
    <t>Norfolk</t>
  </si>
  <si>
    <t>408 N 13th St, 68701</t>
  </si>
  <si>
    <t>West Point</t>
  </si>
  <si>
    <t>1500 N Lincoln St, 68788</t>
  </si>
  <si>
    <t>Dakota City</t>
  </si>
  <si>
    <t>Lyons</t>
  </si>
  <si>
    <t>1150 County Rd RS, 63038</t>
  </si>
  <si>
    <t>S Sioux City</t>
  </si>
  <si>
    <t>500 W 9th St, 68776</t>
  </si>
  <si>
    <t>Crofton</t>
  </si>
  <si>
    <t>Hartington</t>
  </si>
  <si>
    <t>215 Industrial Rd, 68739</t>
  </si>
  <si>
    <t>Laurel</t>
  </si>
  <si>
    <t>Newcastle</t>
  </si>
  <si>
    <t>102 Broadway St, 68757</t>
  </si>
  <si>
    <t>Wayne</t>
  </si>
  <si>
    <t>1300 E 7th St, 68787</t>
  </si>
  <si>
    <t>Central City</t>
  </si>
  <si>
    <t>1406 6th St, 68826</t>
  </si>
  <si>
    <t>Fullerton</t>
  </si>
  <si>
    <t>Greeley</t>
  </si>
  <si>
    <t>401 N Railway St, 68842</t>
  </si>
  <si>
    <t>Loup City</t>
  </si>
  <si>
    <t>Ord</t>
  </si>
  <si>
    <t>620 U St, 68862</t>
  </si>
  <si>
    <t>St Paul</t>
  </si>
  <si>
    <t>Geneva</t>
  </si>
  <si>
    <t>535 S 13th St, 68361</t>
  </si>
  <si>
    <t>Hebron</t>
  </si>
  <si>
    <t>110 N 13th St, 68370</t>
  </si>
  <si>
    <t>Osceola</t>
  </si>
  <si>
    <t>521 N Kimmel St, 68651</t>
  </si>
  <si>
    <t>Strang</t>
  </si>
  <si>
    <t>York</t>
  </si>
  <si>
    <t>121 W South 21st St, 68467</t>
  </si>
  <si>
    <t>Grand Island</t>
  </si>
  <si>
    <t>3305 W Old Potash Hwy, 68802</t>
  </si>
  <si>
    <t>415 W Talmadge St, 68845</t>
  </si>
  <si>
    <t>Ravenna</t>
  </si>
  <si>
    <t>Shelton</t>
  </si>
  <si>
    <t>4558 Shelton Rd, 68876</t>
  </si>
  <si>
    <t>Aurora</t>
  </si>
  <si>
    <t>Ayr</t>
  </si>
  <si>
    <t>11990 6th St, 68925</t>
  </si>
  <si>
    <t>Harvard</t>
  </si>
  <si>
    <t>Hastings</t>
  </si>
  <si>
    <t>Red Cloud</t>
  </si>
  <si>
    <t>Superior</t>
  </si>
  <si>
    <t>1330 E 3rd St, 68978</t>
  </si>
  <si>
    <t>Alliance</t>
  </si>
  <si>
    <t>298 Husker Rd, 69301</t>
  </si>
  <si>
    <t>Chadron</t>
  </si>
  <si>
    <t>Crawford</t>
  </si>
  <si>
    <t>Gordon</t>
  </si>
  <si>
    <t>Harrison</t>
  </si>
  <si>
    <t>Bridgeport</t>
  </si>
  <si>
    <t>Gering</t>
  </si>
  <si>
    <t>140375 Rundell Rd, 69341</t>
  </si>
  <si>
    <t>Oshkosh</t>
  </si>
  <si>
    <t>Chappell</t>
  </si>
  <si>
    <t>1450 Road 165, 69129</t>
  </si>
  <si>
    <t>Harrisburg</t>
  </si>
  <si>
    <t>Kimball</t>
  </si>
  <si>
    <t>3979 Road 32</t>
  </si>
  <si>
    <t>Sidney</t>
  </si>
  <si>
    <t>2320 Illinois St, 69162</t>
  </si>
  <si>
    <t>Gothenburg</t>
  </si>
  <si>
    <t>123 Lake Ave, 69138</t>
  </si>
  <si>
    <t>Lexington</t>
  </si>
  <si>
    <t>2812 Plum Creek Pkwy, 68850</t>
  </si>
  <si>
    <t>Maxwell</t>
  </si>
  <si>
    <t>500 W South River Rd, 69103</t>
  </si>
  <si>
    <t>2400 W 14th St, 69103</t>
  </si>
  <si>
    <t>Sutherland</t>
  </si>
  <si>
    <t>Wallace</t>
  </si>
  <si>
    <t>Big Springs</t>
  </si>
  <si>
    <t>114 Frontage Rd, 69122</t>
  </si>
  <si>
    <t>Ogallala</t>
  </si>
  <si>
    <t>Paxton</t>
  </si>
  <si>
    <t>Ansley</t>
  </si>
  <si>
    <t>406 Division St, 68814</t>
  </si>
  <si>
    <t>Arnold</t>
  </si>
  <si>
    <t>510 S Carroll St, 69120</t>
  </si>
  <si>
    <t>Broken Bow</t>
  </si>
  <si>
    <t>515 E South E St, 68822</t>
  </si>
  <si>
    <t>Oconto</t>
  </si>
  <si>
    <t>Arthur</t>
  </si>
  <si>
    <t>118 W Hawkins St, 69121</t>
  </si>
  <si>
    <t>Mullen</t>
  </si>
  <si>
    <t>402 SE 1st St, 69152</t>
  </si>
  <si>
    <t>Stapleton</t>
  </si>
  <si>
    <t>Thedford</t>
  </si>
  <si>
    <t>Alma</t>
  </si>
  <si>
    <t>1004 10th St, 68920</t>
  </si>
  <si>
    <t>Franklin</t>
  </si>
  <si>
    <t>1814 I St, 68939</t>
  </si>
  <si>
    <t>Holdrege</t>
  </si>
  <si>
    <t>1013 W 4th Ave, 68949</t>
  </si>
  <si>
    <t>Minden</t>
  </si>
  <si>
    <t>509 W 9th St, 68959</t>
  </si>
  <si>
    <t>Arapahoe</t>
  </si>
  <si>
    <t>703 11th St, 68922</t>
  </si>
  <si>
    <t>Elwood</t>
  </si>
  <si>
    <t>101 Ripley St, 68937</t>
  </si>
  <si>
    <t>Maywood</t>
  </si>
  <si>
    <t>McCook</t>
  </si>
  <si>
    <t>38764 US Hwy 6, 69001</t>
  </si>
  <si>
    <t>Benkelman</t>
  </si>
  <si>
    <t>70600 Avenue 338, 69021</t>
  </si>
  <si>
    <t>Grant</t>
  </si>
  <si>
    <t>Imperial</t>
  </si>
  <si>
    <t>101 South St, 69033</t>
  </si>
  <si>
    <t>Palisade</t>
  </si>
  <si>
    <t>Ainsworth</t>
  </si>
  <si>
    <t>736 E 4th St, 69210</t>
  </si>
  <si>
    <t>Bassett</t>
  </si>
  <si>
    <t>Springview</t>
  </si>
  <si>
    <t>306 N Main St, 68778</t>
  </si>
  <si>
    <t>Atkinson</t>
  </si>
  <si>
    <t>504 N Carberry St, 68713</t>
  </si>
  <si>
    <t>Bartlett</t>
  </si>
  <si>
    <t>210 Randolph St, 68622</t>
  </si>
  <si>
    <t>Burwell</t>
  </si>
  <si>
    <t>Naper</t>
  </si>
  <si>
    <t>O'Neill</t>
  </si>
  <si>
    <t>404 W Douglas St, 68763</t>
  </si>
  <si>
    <t>Spencer</t>
  </si>
  <si>
    <t>401 Hillcrest Blvd, 68777</t>
  </si>
  <si>
    <t>Taylor</t>
  </si>
  <si>
    <t>82367 Rusho Dr, 68879</t>
  </si>
  <si>
    <t>Cody</t>
  </si>
  <si>
    <t>312 W Ohio St, 69211</t>
  </si>
  <si>
    <t>Merriman</t>
  </si>
  <si>
    <t>511 N Main St, 69218</t>
  </si>
  <si>
    <t>Valentine</t>
  </si>
  <si>
    <t>602 E 1st St, 69201</t>
  </si>
  <si>
    <t>Kearney (Hwy-30)</t>
  </si>
  <si>
    <t>Kearney (I-80)</t>
  </si>
  <si>
    <t>North Platte (I-80)</t>
  </si>
  <si>
    <t>(tons)</t>
  </si>
  <si>
    <t>1207 S 214th Street, 68347</t>
  </si>
  <si>
    <t>6170 US Hwy 75, 68410</t>
  </si>
  <si>
    <t>Omaha - Mormon Bridge</t>
  </si>
  <si>
    <t>2300 Broadway St, 68731</t>
  </si>
  <si>
    <t>214 US Hwy 20 N, 68745</t>
  </si>
  <si>
    <t>1355 US Hwy 281, 68873</t>
  </si>
  <si>
    <t>4001 W US Hwy 30, 68848</t>
  </si>
  <si>
    <t>975 US Hwy 6, 68944</t>
  </si>
  <si>
    <t>111 E US Hwy 6, 68902</t>
  </si>
  <si>
    <t>602 S US Hwy 281, 68970</t>
  </si>
  <si>
    <t>430 Stockade Road, 69337</t>
  </si>
  <si>
    <t>3621 US Hwy 20, 69339</t>
  </si>
  <si>
    <t>840 US Hwy 20, 69346</t>
  </si>
  <si>
    <t>Hemmingford</t>
  </si>
  <si>
    <t>821 Rolland Ave, 69348</t>
  </si>
  <si>
    <t>510 E US Hwy 385, 69336</t>
  </si>
  <si>
    <t>RP 104.5, US Hwy 26, 69154</t>
  </si>
  <si>
    <t>20053 E Island Road, 69151</t>
  </si>
  <si>
    <t>North Platte (W-30)</t>
  </si>
  <si>
    <t>307 E D St S, 69153</t>
  </si>
  <si>
    <t>2051 E County Rd 80, 69155</t>
  </si>
  <si>
    <t>83880 US Hwy 83, 69166</t>
  </si>
  <si>
    <t>RP 180, US Hwy 183, 68714</t>
  </si>
  <si>
    <t>BID</t>
  </si>
  <si>
    <t>Vendor Name:</t>
  </si>
  <si>
    <t>2500 NE Hwy 15, 68434</t>
  </si>
  <si>
    <t>38586 NE Hwy 112, 68347</t>
  </si>
  <si>
    <t>RP 61, NE Hwy 41, 68465</t>
  </si>
  <si>
    <t>RP 51.5, NE Hwy 50, 68446</t>
  </si>
  <si>
    <t>RP 13, NE Hwy 1, 68403</t>
  </si>
  <si>
    <t>2664 NE Hwy 39, 68620</t>
  </si>
  <si>
    <t>26830 NE Hwy 91, 68642</t>
  </si>
  <si>
    <t>54506 NE Hwy 84, 68718</t>
  </si>
  <si>
    <t>55268 NE Hwy 12, 68730</t>
  </si>
  <si>
    <t>54957 NE Hwy 14, 68638</t>
  </si>
  <si>
    <t>47561 NE Hwy 92, 68853</t>
  </si>
  <si>
    <t>RP 76, NE Hwy 74, 68444</t>
  </si>
  <si>
    <t>42775 NE Hwy 2, 68869</t>
  </si>
  <si>
    <t>6737 NE Hwy 27, 69343</t>
  </si>
  <si>
    <t>RP 39, NE Hwy 71, 69345</t>
  </si>
  <si>
    <t>920 NE Hwy 25, 69165</t>
  </si>
  <si>
    <t>201 E NE Hwy 23, 69169</t>
  </si>
  <si>
    <t>78008 NE Hwy 21, 68860</t>
  </si>
  <si>
    <t>122 NE Hwy S57A, 69163</t>
  </si>
  <si>
    <t>38587 NE Hwy 23</t>
  </si>
  <si>
    <t>328 E NE Hwy 23, 69140</t>
  </si>
  <si>
    <t>72617 NE Hwy 25A, 69040</t>
  </si>
  <si>
    <t>82403 NE Hwy 11, 68823</t>
  </si>
  <si>
    <t>47004 NE Hwy 12, 68755</t>
  </si>
  <si>
    <t>RP 61, NE Hwy 14, 68818</t>
  </si>
  <si>
    <t>Hyannis</t>
  </si>
  <si>
    <t>401 E Hwy 2, 69350</t>
  </si>
  <si>
    <t>Superintendent Area</t>
  </si>
  <si>
    <t>Price per Ton</t>
  </si>
  <si>
    <t>Addresses</t>
  </si>
  <si>
    <t>Yards</t>
  </si>
  <si>
    <t>Combined Superintendent Area estimated annual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</si>
</sst>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70C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 shrinkToFi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top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 indent="1"/>
    </xf>
    <xf numFmtId="0" fontId="5" fillId="2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 wrapText="1" shrinkToFit="1"/>
    </xf>
    <xf numFmtId="164" fontId="2" fillId="0" borderId="0" xfId="0" applyNumberFormat="1" applyFont="1" applyAlignment="1">
      <alignment horizontal="center" vertical="center" shrinkToFit="1"/>
    </xf>
    <xf numFmtId="164" fontId="1" fillId="0" borderId="0" xfId="0" applyNumberFormat="1" applyFont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 vertical="top" wrapText="1" shrinkToFit="1"/>
    </xf>
    <xf numFmtId="164" fontId="12" fillId="0" borderId="1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1" fillId="0" borderId="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18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EBF6DE"/>
        </patternFill>
      </fill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color theme="0" tint="-0.499984740745262"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2F2F2"/>
      <color rgb="FF808080"/>
      <color rgb="FFFFFF8F"/>
      <color rgb="FFFFD1D1"/>
      <color rgb="FFB3EBFF"/>
      <color rgb="FFFFC5C5"/>
      <color rgb="FFEBF6D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12</xdr:row>
      <xdr:rowOff>69323</xdr:rowOff>
    </xdr:from>
    <xdr:to>
      <xdr:col>0</xdr:col>
      <xdr:colOff>1355134</xdr:colOff>
      <xdr:row>15</xdr:row>
      <xdr:rowOff>89725</xdr:rowOff>
    </xdr:to>
    <xdr:pic>
      <xdr:nvPicPr>
        <xdr:cNvPr id="40" name="Picture 39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888848"/>
          <a:ext cx="1326561" cy="59190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21</xdr:row>
      <xdr:rowOff>85399</xdr:rowOff>
    </xdr:from>
    <xdr:to>
      <xdr:col>0</xdr:col>
      <xdr:colOff>1355134</xdr:colOff>
      <xdr:row>24</xdr:row>
      <xdr:rowOff>109916</xdr:rowOff>
    </xdr:to>
    <xdr:pic>
      <xdr:nvPicPr>
        <xdr:cNvPr id="41" name="Picture 40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6000424"/>
          <a:ext cx="1326561" cy="596017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28</xdr:row>
      <xdr:rowOff>183809</xdr:rowOff>
    </xdr:from>
    <xdr:to>
      <xdr:col>0</xdr:col>
      <xdr:colOff>1355134</xdr:colOff>
      <xdr:row>31</xdr:row>
      <xdr:rowOff>9164</xdr:rowOff>
    </xdr:to>
    <xdr:pic>
      <xdr:nvPicPr>
        <xdr:cNvPr id="42" name="Picture 41"/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7813334"/>
          <a:ext cx="1326561" cy="596880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33</xdr:row>
      <xdr:rowOff>140228</xdr:rowOff>
    </xdr:from>
    <xdr:to>
      <xdr:col>0</xdr:col>
      <xdr:colOff>1355134</xdr:colOff>
      <xdr:row>35</xdr:row>
      <xdr:rowOff>54039</xdr:rowOff>
    </xdr:to>
    <xdr:pic>
      <xdr:nvPicPr>
        <xdr:cNvPr id="43" name="Picture 42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1408303"/>
          <a:ext cx="1326561" cy="599611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44</xdr:row>
      <xdr:rowOff>183052</xdr:rowOff>
    </xdr:from>
    <xdr:to>
      <xdr:col>0</xdr:col>
      <xdr:colOff>1355134</xdr:colOff>
      <xdr:row>48</xdr:row>
      <xdr:rowOff>18256</xdr:rowOff>
    </xdr:to>
    <xdr:pic>
      <xdr:nvPicPr>
        <xdr:cNvPr id="44" name="Picture 43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2898927"/>
          <a:ext cx="1326561" cy="59720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51</xdr:row>
      <xdr:rowOff>83907</xdr:rowOff>
    </xdr:from>
    <xdr:to>
      <xdr:col>0</xdr:col>
      <xdr:colOff>1355134</xdr:colOff>
      <xdr:row>54</xdr:row>
      <xdr:rowOff>104481</xdr:rowOff>
    </xdr:to>
    <xdr:pic>
      <xdr:nvPicPr>
        <xdr:cNvPr id="45" name="Picture 44"/>
        <xdr:cNvPicPr preferRelativeResize="0"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4514282"/>
          <a:ext cx="1326561" cy="59207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57</xdr:row>
      <xdr:rowOff>186812</xdr:rowOff>
    </xdr:from>
    <xdr:to>
      <xdr:col>0</xdr:col>
      <xdr:colOff>1355134</xdr:colOff>
      <xdr:row>61</xdr:row>
      <xdr:rowOff>20663</xdr:rowOff>
    </xdr:to>
    <xdr:pic>
      <xdr:nvPicPr>
        <xdr:cNvPr id="46" name="Picture 45"/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6160237"/>
          <a:ext cx="1326561" cy="595851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63</xdr:row>
      <xdr:rowOff>146546</xdr:rowOff>
    </xdr:from>
    <xdr:to>
      <xdr:col>0</xdr:col>
      <xdr:colOff>1355134</xdr:colOff>
      <xdr:row>65</xdr:row>
      <xdr:rowOff>65337</xdr:rowOff>
    </xdr:to>
    <xdr:pic>
      <xdr:nvPicPr>
        <xdr:cNvPr id="47" name="Picture 46"/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7643971"/>
          <a:ext cx="1326561" cy="604591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67</xdr:row>
      <xdr:rowOff>190568</xdr:rowOff>
    </xdr:from>
    <xdr:to>
      <xdr:col>0</xdr:col>
      <xdr:colOff>1355134</xdr:colOff>
      <xdr:row>70</xdr:row>
      <xdr:rowOff>13548</xdr:rowOff>
    </xdr:to>
    <xdr:pic>
      <xdr:nvPicPr>
        <xdr:cNvPr id="48" name="Picture 47"/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6980844"/>
          <a:ext cx="1326561" cy="591549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87</xdr:row>
      <xdr:rowOff>11746</xdr:rowOff>
    </xdr:from>
    <xdr:to>
      <xdr:col>0</xdr:col>
      <xdr:colOff>1355134</xdr:colOff>
      <xdr:row>90</xdr:row>
      <xdr:rowOff>34898</xdr:rowOff>
    </xdr:to>
    <xdr:pic>
      <xdr:nvPicPr>
        <xdr:cNvPr id="50" name="Picture 49"/>
        <xdr:cNvPicPr preferRelativeResize="0"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0428091"/>
          <a:ext cx="1326561" cy="59465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94</xdr:row>
      <xdr:rowOff>90257</xdr:rowOff>
    </xdr:from>
    <xdr:to>
      <xdr:col>0</xdr:col>
      <xdr:colOff>1355134</xdr:colOff>
      <xdr:row>97</xdr:row>
      <xdr:rowOff>114679</xdr:rowOff>
    </xdr:to>
    <xdr:pic>
      <xdr:nvPicPr>
        <xdr:cNvPr id="51" name="Picture 50"/>
        <xdr:cNvPicPr preferRelativeResize="0"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2221102"/>
          <a:ext cx="1326561" cy="59592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101</xdr:row>
      <xdr:rowOff>99550</xdr:rowOff>
    </xdr:from>
    <xdr:to>
      <xdr:col>0</xdr:col>
      <xdr:colOff>1355134</xdr:colOff>
      <xdr:row>104</xdr:row>
      <xdr:rowOff>120124</xdr:rowOff>
    </xdr:to>
    <xdr:pic>
      <xdr:nvPicPr>
        <xdr:cNvPr id="52" name="Picture 51"/>
        <xdr:cNvPicPr preferRelativeResize="0"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3944895"/>
          <a:ext cx="1326561" cy="59207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109</xdr:row>
      <xdr:rowOff>1198</xdr:rowOff>
    </xdr:from>
    <xdr:to>
      <xdr:col>0</xdr:col>
      <xdr:colOff>1355134</xdr:colOff>
      <xdr:row>112</xdr:row>
      <xdr:rowOff>22451</xdr:rowOff>
    </xdr:to>
    <xdr:pic>
      <xdr:nvPicPr>
        <xdr:cNvPr id="53" name="Picture 52"/>
        <xdr:cNvPicPr preferRelativeResize="0"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5751543"/>
          <a:ext cx="1326561" cy="59275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117</xdr:row>
      <xdr:rowOff>2859</xdr:rowOff>
    </xdr:from>
    <xdr:to>
      <xdr:col>0</xdr:col>
      <xdr:colOff>1355134</xdr:colOff>
      <xdr:row>120</xdr:row>
      <xdr:rowOff>24819</xdr:rowOff>
    </xdr:to>
    <xdr:pic>
      <xdr:nvPicPr>
        <xdr:cNvPr id="54" name="Picture 53"/>
        <xdr:cNvPicPr preferRelativeResize="0"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7658204"/>
          <a:ext cx="1326561" cy="593460"/>
        </a:xfrm>
        <a:prstGeom prst="rect">
          <a:avLst/>
        </a:prstGeom>
      </xdr:spPr>
    </xdr:pic>
    <xdr:clientData/>
  </xdr:twoCellAnchor>
  <xdr:twoCellAnchor>
    <xdr:from>
      <xdr:col>0</xdr:col>
      <xdr:colOff>26192</xdr:colOff>
      <xdr:row>129</xdr:row>
      <xdr:rowOff>194793</xdr:rowOff>
    </xdr:from>
    <xdr:to>
      <xdr:col>0</xdr:col>
      <xdr:colOff>1354691</xdr:colOff>
      <xdr:row>132</xdr:row>
      <xdr:rowOff>20073</xdr:rowOff>
    </xdr:to>
    <xdr:pic>
      <xdr:nvPicPr>
        <xdr:cNvPr id="55" name="Picture 54"/>
        <xdr:cNvPicPr preferRelativeResize="0"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2" y="35932593"/>
          <a:ext cx="1328499" cy="596805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135</xdr:row>
      <xdr:rowOff>874</xdr:rowOff>
    </xdr:from>
    <xdr:to>
      <xdr:col>0</xdr:col>
      <xdr:colOff>1355134</xdr:colOff>
      <xdr:row>138</xdr:row>
      <xdr:rowOff>22526</xdr:rowOff>
    </xdr:to>
    <xdr:pic>
      <xdr:nvPicPr>
        <xdr:cNvPr id="56" name="Picture 55"/>
        <xdr:cNvPicPr preferRelativeResize="0"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9948724"/>
          <a:ext cx="1326561" cy="59315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140</xdr:row>
      <xdr:rowOff>151174</xdr:rowOff>
    </xdr:from>
    <xdr:to>
      <xdr:col>0</xdr:col>
      <xdr:colOff>1355134</xdr:colOff>
      <xdr:row>142</xdr:row>
      <xdr:rowOff>66490</xdr:rowOff>
    </xdr:to>
    <xdr:pic>
      <xdr:nvPicPr>
        <xdr:cNvPr id="57" name="Picture 56"/>
        <xdr:cNvPicPr preferRelativeResize="0"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1432524"/>
          <a:ext cx="1326561" cy="601116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145</xdr:row>
      <xdr:rowOff>94147</xdr:rowOff>
    </xdr:from>
    <xdr:to>
      <xdr:col>0</xdr:col>
      <xdr:colOff>1355134</xdr:colOff>
      <xdr:row>148</xdr:row>
      <xdr:rowOff>114720</xdr:rowOff>
    </xdr:to>
    <xdr:pic>
      <xdr:nvPicPr>
        <xdr:cNvPr id="58" name="Picture 57"/>
        <xdr:cNvPicPr preferRelativeResize="0">
          <a:picLocks noChangeAspect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4069822"/>
          <a:ext cx="1326561" cy="59207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151</xdr:row>
      <xdr:rowOff>199437</xdr:rowOff>
    </xdr:from>
    <xdr:to>
      <xdr:col>0</xdr:col>
      <xdr:colOff>1355134</xdr:colOff>
      <xdr:row>154</xdr:row>
      <xdr:rowOff>22492</xdr:rowOff>
    </xdr:to>
    <xdr:pic>
      <xdr:nvPicPr>
        <xdr:cNvPr id="59" name="Picture 58"/>
        <xdr:cNvPicPr preferRelativeResize="0"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5579885"/>
          <a:ext cx="1326561" cy="59162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156</xdr:row>
      <xdr:rowOff>188353</xdr:rowOff>
    </xdr:from>
    <xdr:to>
      <xdr:col>0</xdr:col>
      <xdr:colOff>1355134</xdr:colOff>
      <xdr:row>160</xdr:row>
      <xdr:rowOff>22466</xdr:rowOff>
    </xdr:to>
    <xdr:pic>
      <xdr:nvPicPr>
        <xdr:cNvPr id="60" name="Picture 59"/>
        <xdr:cNvPicPr preferRelativeResize="0"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7099370"/>
          <a:ext cx="1326561" cy="59611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170</xdr:row>
      <xdr:rowOff>95253</xdr:rowOff>
    </xdr:from>
    <xdr:to>
      <xdr:col>0</xdr:col>
      <xdr:colOff>1355134</xdr:colOff>
      <xdr:row>173</xdr:row>
      <xdr:rowOff>127289</xdr:rowOff>
    </xdr:to>
    <xdr:pic>
      <xdr:nvPicPr>
        <xdr:cNvPr id="61" name="Picture 60"/>
        <xdr:cNvPicPr preferRelativeResize="0"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9510953"/>
          <a:ext cx="1326561" cy="603536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177</xdr:row>
      <xdr:rowOff>181835</xdr:rowOff>
    </xdr:from>
    <xdr:to>
      <xdr:col>1</xdr:col>
      <xdr:colOff>2584</xdr:colOff>
      <xdr:row>181</xdr:row>
      <xdr:rowOff>11908</xdr:rowOff>
    </xdr:to>
    <xdr:pic>
      <xdr:nvPicPr>
        <xdr:cNvPr id="62" name="Picture 61"/>
        <xdr:cNvPicPr preferRelativeResize="0"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51292985"/>
          <a:ext cx="1326561" cy="59207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185</xdr:row>
      <xdr:rowOff>175256</xdr:rowOff>
    </xdr:from>
    <xdr:to>
      <xdr:col>0</xdr:col>
      <xdr:colOff>1355134</xdr:colOff>
      <xdr:row>189</xdr:row>
      <xdr:rowOff>8765</xdr:rowOff>
    </xdr:to>
    <xdr:pic>
      <xdr:nvPicPr>
        <xdr:cNvPr id="63" name="Picture 62"/>
        <xdr:cNvPicPr preferRelativeResize="0"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2420273"/>
          <a:ext cx="1326561" cy="595509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192</xdr:row>
      <xdr:rowOff>188605</xdr:rowOff>
    </xdr:from>
    <xdr:to>
      <xdr:col>0</xdr:col>
      <xdr:colOff>1355134</xdr:colOff>
      <xdr:row>195</xdr:row>
      <xdr:rowOff>13926</xdr:rowOff>
    </xdr:to>
    <xdr:pic>
      <xdr:nvPicPr>
        <xdr:cNvPr id="64" name="Picture 63"/>
        <xdr:cNvPicPr preferRelativeResize="0"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4165530"/>
          <a:ext cx="1326561" cy="596846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199</xdr:row>
      <xdr:rowOff>109088</xdr:rowOff>
    </xdr:from>
    <xdr:to>
      <xdr:col>0</xdr:col>
      <xdr:colOff>1355134</xdr:colOff>
      <xdr:row>202</xdr:row>
      <xdr:rowOff>131956</xdr:rowOff>
    </xdr:to>
    <xdr:pic>
      <xdr:nvPicPr>
        <xdr:cNvPr id="65" name="Picture 64"/>
        <xdr:cNvPicPr preferRelativeResize="0"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5980174"/>
          <a:ext cx="1326561" cy="594368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212</xdr:row>
      <xdr:rowOff>188576</xdr:rowOff>
    </xdr:from>
    <xdr:to>
      <xdr:col>0</xdr:col>
      <xdr:colOff>1355134</xdr:colOff>
      <xdr:row>215</xdr:row>
      <xdr:rowOff>13930</xdr:rowOff>
    </xdr:to>
    <xdr:pic>
      <xdr:nvPicPr>
        <xdr:cNvPr id="66" name="Picture 65"/>
        <xdr:cNvPicPr preferRelativeResize="0">
          <a:picLocks noChangeAspect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61053326"/>
          <a:ext cx="1326561" cy="596879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73</xdr:row>
      <xdr:rowOff>95346</xdr:rowOff>
    </xdr:from>
    <xdr:to>
      <xdr:col>0</xdr:col>
      <xdr:colOff>1355134</xdr:colOff>
      <xdr:row>76</xdr:row>
      <xdr:rowOff>120092</xdr:rowOff>
    </xdr:to>
    <xdr:pic>
      <xdr:nvPicPr>
        <xdr:cNvPr id="30" name="Picture 29"/>
        <xdr:cNvPicPr preferRelativeResize="0">
          <a:picLocks noChangeAspect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2488621"/>
          <a:ext cx="1326561" cy="596246"/>
        </a:xfrm>
        <a:prstGeom prst="rect">
          <a:avLst/>
        </a:prstGeom>
      </xdr:spPr>
    </xdr:pic>
    <xdr:clientData/>
  </xdr:twoCellAnchor>
  <xdr:twoCellAnchor>
    <xdr:from>
      <xdr:col>0</xdr:col>
      <xdr:colOff>23813</xdr:colOff>
      <xdr:row>4</xdr:row>
      <xdr:rowOff>88111</xdr:rowOff>
    </xdr:from>
    <xdr:to>
      <xdr:col>0</xdr:col>
      <xdr:colOff>1350242</xdr:colOff>
      <xdr:row>7</xdr:row>
      <xdr:rowOff>113013</xdr:rowOff>
    </xdr:to>
    <xdr:pic>
      <xdr:nvPicPr>
        <xdr:cNvPr id="32" name="Picture 31"/>
        <xdr:cNvPicPr preferRelativeResize="0">
          <a:picLocks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2002636"/>
          <a:ext cx="1326429" cy="596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18"/>
  <sheetViews>
    <sheetView tabSelected="1" zoomScale="115" zoomScaleNormal="115" zoomScalePageLayoutView="130" workbookViewId="0">
      <selection activeCell="I9" sqref="I9"/>
    </sheetView>
  </sheetViews>
  <sheetFormatPr defaultColWidth="8.88671875" defaultRowHeight="15" x14ac:dyDescent="0.2"/>
  <cols>
    <col min="1" max="1" width="15.88671875" style="2" bestFit="1" customWidth="1"/>
    <col min="2" max="2" width="13.44140625" style="2" bestFit="1" customWidth="1"/>
    <col min="3" max="3" width="22" style="27" bestFit="1" customWidth="1"/>
    <col min="4" max="4" width="12.44140625" style="18" bestFit="1" customWidth="1"/>
    <col min="5" max="5" width="9.21875" style="46" bestFit="1" customWidth="1"/>
    <col min="6" max="16384" width="8.88671875" style="7"/>
  </cols>
  <sheetData>
    <row r="1" spans="1:6" ht="48" x14ac:dyDescent="0.2">
      <c r="A1" s="41" t="s">
        <v>227</v>
      </c>
      <c r="B1" s="58"/>
      <c r="C1" s="58"/>
      <c r="D1" s="39" t="s">
        <v>259</v>
      </c>
      <c r="E1" s="47" t="s">
        <v>226</v>
      </c>
    </row>
    <row r="2" spans="1:6" x14ac:dyDescent="0.2">
      <c r="A2" s="40" t="s">
        <v>255</v>
      </c>
      <c r="B2" s="31" t="s">
        <v>258</v>
      </c>
      <c r="C2" s="42" t="s">
        <v>257</v>
      </c>
      <c r="D2" s="43" t="s">
        <v>202</v>
      </c>
      <c r="E2" s="48" t="s">
        <v>256</v>
      </c>
    </row>
    <row r="4" spans="1:6" x14ac:dyDescent="0.2">
      <c r="A4" s="11">
        <v>110</v>
      </c>
      <c r="B4" s="32" t="s">
        <v>0</v>
      </c>
      <c r="C4" s="36" t="s">
        <v>1</v>
      </c>
      <c r="D4" s="65">
        <v>750</v>
      </c>
      <c r="E4" s="66"/>
    </row>
    <row r="5" spans="1:6" x14ac:dyDescent="0.2">
      <c r="A5" s="3"/>
      <c r="B5" s="32" t="s">
        <v>2</v>
      </c>
      <c r="C5" s="36" t="s">
        <v>3</v>
      </c>
      <c r="D5" s="65"/>
      <c r="E5" s="67"/>
    </row>
    <row r="6" spans="1:6" x14ac:dyDescent="0.2">
      <c r="A6" s="3"/>
      <c r="B6" s="32" t="s">
        <v>4</v>
      </c>
      <c r="C6" s="36" t="s">
        <v>5</v>
      </c>
      <c r="D6" s="65"/>
      <c r="E6" s="67"/>
    </row>
    <row r="7" spans="1:6" x14ac:dyDescent="0.2">
      <c r="A7" s="3"/>
      <c r="B7" s="32" t="s">
        <v>6</v>
      </c>
      <c r="C7" s="36" t="s">
        <v>228</v>
      </c>
      <c r="D7" s="65"/>
      <c r="E7" s="67"/>
    </row>
    <row r="8" spans="1:6" x14ac:dyDescent="0.2">
      <c r="A8" s="3"/>
      <c r="B8" s="32" t="s">
        <v>7</v>
      </c>
      <c r="C8" s="36" t="s">
        <v>8</v>
      </c>
      <c r="D8" s="65"/>
      <c r="E8" s="68"/>
      <c r="F8" s="23"/>
    </row>
    <row r="9" spans="1:6" ht="15" customHeight="1" x14ac:dyDescent="0.2">
      <c r="A9" s="4"/>
      <c r="B9" s="44"/>
      <c r="C9" s="56" t="str">
        <f>IF(E9="INVALID","","Extended Price →")</f>
        <v/>
      </c>
      <c r="D9" s="57"/>
      <c r="E9" s="55" t="str">
        <f>IF(COUNTBLANK(E4)&gt;0,CONCATENATE("INVALID"),(D4*E4))</f>
        <v>INVALID</v>
      </c>
    </row>
    <row r="10" spans="1:6" ht="15" customHeight="1" x14ac:dyDescent="0.2">
      <c r="A10" s="5"/>
      <c r="B10" s="45"/>
      <c r="C10" s="45"/>
      <c r="D10" s="45"/>
      <c r="E10" s="49"/>
    </row>
    <row r="11" spans="1:6" x14ac:dyDescent="0.2">
      <c r="A11" s="11">
        <v>120</v>
      </c>
      <c r="B11" s="32" t="s">
        <v>9</v>
      </c>
      <c r="C11" s="36" t="s">
        <v>10</v>
      </c>
      <c r="D11" s="65">
        <v>25</v>
      </c>
      <c r="E11" s="66"/>
    </row>
    <row r="12" spans="1:6" x14ac:dyDescent="0.2">
      <c r="A12" s="3"/>
      <c r="B12" s="32" t="s">
        <v>11</v>
      </c>
      <c r="C12" s="36" t="s">
        <v>229</v>
      </c>
      <c r="D12" s="65"/>
      <c r="E12" s="67"/>
    </row>
    <row r="13" spans="1:6" x14ac:dyDescent="0.2">
      <c r="A13" s="3"/>
      <c r="B13" s="32" t="s">
        <v>12</v>
      </c>
      <c r="C13" s="36" t="s">
        <v>13</v>
      </c>
      <c r="D13" s="65"/>
      <c r="E13" s="67"/>
    </row>
    <row r="14" spans="1:6" x14ac:dyDescent="0.2">
      <c r="A14" s="3"/>
      <c r="B14" s="32" t="s">
        <v>14</v>
      </c>
      <c r="C14" s="36" t="s">
        <v>15</v>
      </c>
      <c r="D14" s="65"/>
      <c r="E14" s="67"/>
    </row>
    <row r="15" spans="1:6" x14ac:dyDescent="0.2">
      <c r="A15" s="3"/>
      <c r="B15" s="32" t="s">
        <v>16</v>
      </c>
      <c r="C15" s="36" t="s">
        <v>17</v>
      </c>
      <c r="D15" s="65"/>
      <c r="E15" s="67"/>
    </row>
    <row r="16" spans="1:6" x14ac:dyDescent="0.2">
      <c r="A16" s="3"/>
      <c r="B16" s="32" t="s">
        <v>18</v>
      </c>
      <c r="C16" s="36" t="s">
        <v>19</v>
      </c>
      <c r="D16" s="65"/>
      <c r="E16" s="67"/>
    </row>
    <row r="17" spans="1:5" x14ac:dyDescent="0.2">
      <c r="A17" s="3"/>
      <c r="B17" s="32" t="s">
        <v>20</v>
      </c>
      <c r="C17" s="36" t="s">
        <v>230</v>
      </c>
      <c r="D17" s="65"/>
      <c r="E17" s="68"/>
    </row>
    <row r="18" spans="1:5" ht="15" customHeight="1" x14ac:dyDescent="0.2">
      <c r="A18" s="4"/>
      <c r="B18" s="7"/>
      <c r="C18" s="56" t="str">
        <f>IF(E18="INVALID","","Extended Price →")</f>
        <v/>
      </c>
      <c r="D18" s="57"/>
      <c r="E18" s="55" t="str">
        <f>IF(COUNTBLANK(E11)&gt;0,CONCATENATE("INVALID"),(D11*E11))</f>
        <v>INVALID</v>
      </c>
    </row>
    <row r="19" spans="1:5" ht="15" customHeight="1" x14ac:dyDescent="0.2">
      <c r="B19" s="1"/>
      <c r="D19" s="19"/>
      <c r="E19" s="50"/>
    </row>
    <row r="20" spans="1:5" x14ac:dyDescent="0.2">
      <c r="A20" s="11">
        <v>130</v>
      </c>
      <c r="B20" s="32" t="s">
        <v>21</v>
      </c>
      <c r="C20" s="26" t="s">
        <v>22</v>
      </c>
      <c r="D20" s="61">
        <v>200</v>
      </c>
      <c r="E20" s="59"/>
    </row>
    <row r="21" spans="1:5" x14ac:dyDescent="0.2">
      <c r="A21" s="3"/>
      <c r="B21" s="32" t="s">
        <v>23</v>
      </c>
      <c r="C21" s="26" t="s">
        <v>203</v>
      </c>
      <c r="D21" s="62"/>
      <c r="E21" s="64"/>
    </row>
    <row r="22" spans="1:5" x14ac:dyDescent="0.2">
      <c r="A22" s="8"/>
      <c r="B22" s="32" t="s">
        <v>24</v>
      </c>
      <c r="C22" s="26" t="s">
        <v>25</v>
      </c>
      <c r="D22" s="62"/>
      <c r="E22" s="64"/>
    </row>
    <row r="23" spans="1:5" x14ac:dyDescent="0.2">
      <c r="A23" s="3"/>
      <c r="B23" s="32" t="s">
        <v>26</v>
      </c>
      <c r="C23" s="26" t="s">
        <v>204</v>
      </c>
      <c r="D23" s="62"/>
      <c r="E23" s="64"/>
    </row>
    <row r="24" spans="1:5" x14ac:dyDescent="0.2">
      <c r="A24" s="3"/>
      <c r="B24" s="32" t="s">
        <v>27</v>
      </c>
      <c r="C24" s="26" t="s">
        <v>28</v>
      </c>
      <c r="D24" s="62"/>
      <c r="E24" s="64"/>
    </row>
    <row r="25" spans="1:5" x14ac:dyDescent="0.2">
      <c r="A25" s="3"/>
      <c r="B25" s="32" t="s">
        <v>29</v>
      </c>
      <c r="C25" s="26" t="s">
        <v>231</v>
      </c>
      <c r="D25" s="62"/>
      <c r="E25" s="64"/>
    </row>
    <row r="26" spans="1:5" x14ac:dyDescent="0.2">
      <c r="A26" s="3"/>
      <c r="B26" s="32" t="s">
        <v>30</v>
      </c>
      <c r="C26" s="36" t="s">
        <v>31</v>
      </c>
      <c r="D26" s="63"/>
      <c r="E26" s="60"/>
    </row>
    <row r="27" spans="1:5" ht="15" customHeight="1" x14ac:dyDescent="0.2">
      <c r="A27" s="4"/>
      <c r="B27" s="7"/>
      <c r="C27" s="56" t="str">
        <f>IF(E27="INVALID","","Extended Price →")</f>
        <v/>
      </c>
      <c r="D27" s="57"/>
      <c r="E27" s="55" t="str">
        <f>IF(COUNTBLANK(E20)&gt;0,CONCATENATE("INVALID"),(D20*E20))</f>
        <v>INVALID</v>
      </c>
    </row>
    <row r="28" spans="1:5" ht="15" customHeight="1" x14ac:dyDescent="0.2">
      <c r="A28" s="5"/>
      <c r="B28" s="21"/>
      <c r="D28" s="19"/>
      <c r="E28" s="51"/>
    </row>
    <row r="29" spans="1:5" ht="20.45" customHeight="1" x14ac:dyDescent="0.2">
      <c r="A29" s="11">
        <v>210</v>
      </c>
      <c r="B29" s="32" t="s">
        <v>32</v>
      </c>
      <c r="C29" s="28" t="s">
        <v>33</v>
      </c>
      <c r="D29" s="61">
        <v>25</v>
      </c>
      <c r="E29" s="59"/>
    </row>
    <row r="30" spans="1:5" ht="20.45" customHeight="1" x14ac:dyDescent="0.2">
      <c r="A30" s="3"/>
      <c r="B30" s="34" t="s">
        <v>205</v>
      </c>
      <c r="C30" s="28" t="s">
        <v>34</v>
      </c>
      <c r="D30" s="62"/>
      <c r="E30" s="64"/>
    </row>
    <row r="31" spans="1:5" ht="20.45" customHeight="1" x14ac:dyDescent="0.2">
      <c r="A31" s="8"/>
      <c r="B31" s="32" t="s">
        <v>35</v>
      </c>
      <c r="C31" s="37" t="s">
        <v>36</v>
      </c>
      <c r="D31" s="63"/>
      <c r="E31" s="60"/>
    </row>
    <row r="32" spans="1:5" ht="15" customHeight="1" x14ac:dyDescent="0.2">
      <c r="A32" s="4"/>
      <c r="B32" s="7"/>
      <c r="C32" s="56" t="str">
        <f>IF(E32="INVALID","","Extended Price →")</f>
        <v/>
      </c>
      <c r="D32" s="57"/>
      <c r="E32" s="55" t="str">
        <f>IF(COUNTBLANK(E29)&gt;0,CONCATENATE("INVALID"),(D29*E29))</f>
        <v>INVALID</v>
      </c>
    </row>
    <row r="34" spans="1:5" ht="27.6" customHeight="1" x14ac:dyDescent="0.2">
      <c r="A34" s="22">
        <v>220</v>
      </c>
      <c r="B34" s="32" t="s">
        <v>37</v>
      </c>
      <c r="C34" s="28" t="s">
        <v>38</v>
      </c>
      <c r="D34" s="61">
        <v>25</v>
      </c>
      <c r="E34" s="59"/>
    </row>
    <row r="35" spans="1:5" ht="27.6" customHeight="1" x14ac:dyDescent="0.2">
      <c r="A35" s="6"/>
      <c r="B35" s="32" t="s">
        <v>39</v>
      </c>
      <c r="C35" s="37" t="s">
        <v>40</v>
      </c>
      <c r="D35" s="63"/>
      <c r="E35" s="60"/>
    </row>
    <row r="36" spans="1:5" ht="15" customHeight="1" x14ac:dyDescent="0.2">
      <c r="A36" s="4"/>
      <c r="B36" s="7"/>
      <c r="C36" s="56" t="str">
        <f>IF(E36="INVALID","","Extended Price →")</f>
        <v/>
      </c>
      <c r="D36" s="57"/>
      <c r="E36" s="55" t="str">
        <f>IF(COUNTBLANK(E34)&gt;0,CONCATENATE("INVALID"),(D34*E34))</f>
        <v>INVALID</v>
      </c>
    </row>
    <row r="37" spans="1:5" ht="15" customHeight="1" x14ac:dyDescent="0.2">
      <c r="B37" s="1"/>
      <c r="D37" s="17"/>
      <c r="E37" s="51"/>
    </row>
    <row r="38" spans="1:5" ht="15" customHeight="1" x14ac:dyDescent="0.2">
      <c r="B38" s="1"/>
      <c r="D38" s="17"/>
      <c r="E38" s="51"/>
    </row>
    <row r="39" spans="1:5" ht="15" customHeight="1" x14ac:dyDescent="0.2">
      <c r="B39" s="1"/>
      <c r="D39" s="17"/>
      <c r="E39" s="51"/>
    </row>
    <row r="40" spans="1:5" ht="15" customHeight="1" x14ac:dyDescent="0.2">
      <c r="B40" s="1"/>
      <c r="D40" s="17"/>
      <c r="E40" s="51"/>
    </row>
    <row r="41" spans="1:5" ht="15" customHeight="1" x14ac:dyDescent="0.2">
      <c r="B41" s="1"/>
      <c r="D41" s="17"/>
      <c r="E41" s="51"/>
    </row>
    <row r="42" spans="1:5" ht="48" x14ac:dyDescent="0.2">
      <c r="A42" s="41" t="s">
        <v>227</v>
      </c>
      <c r="B42" s="58">
        <f>B1</f>
        <v>0</v>
      </c>
      <c r="C42" s="58"/>
      <c r="D42" s="39" t="s">
        <v>259</v>
      </c>
      <c r="E42" s="47" t="s">
        <v>226</v>
      </c>
    </row>
    <row r="43" spans="1:5" x14ac:dyDescent="0.2">
      <c r="A43" s="40" t="s">
        <v>255</v>
      </c>
      <c r="B43" s="31" t="s">
        <v>258</v>
      </c>
      <c r="C43" s="42" t="s">
        <v>257</v>
      </c>
      <c r="D43" s="43" t="s">
        <v>202</v>
      </c>
      <c r="E43" s="48" t="s">
        <v>256</v>
      </c>
    </row>
    <row r="45" spans="1:5" x14ac:dyDescent="0.2">
      <c r="A45" s="10">
        <v>230</v>
      </c>
      <c r="B45" s="32" t="s">
        <v>41</v>
      </c>
      <c r="C45" s="28" t="s">
        <v>42</v>
      </c>
      <c r="D45" s="61">
        <v>25</v>
      </c>
      <c r="E45" s="59"/>
    </row>
    <row r="46" spans="1:5" x14ac:dyDescent="0.2">
      <c r="A46" s="6"/>
      <c r="B46" s="32" t="s">
        <v>43</v>
      </c>
      <c r="C46" s="25" t="s">
        <v>232</v>
      </c>
      <c r="D46" s="62"/>
      <c r="E46" s="64"/>
    </row>
    <row r="47" spans="1:5" x14ac:dyDescent="0.2">
      <c r="A47" s="9"/>
      <c r="B47" s="32" t="s">
        <v>44</v>
      </c>
      <c r="C47" s="28" t="s">
        <v>45</v>
      </c>
      <c r="D47" s="62"/>
      <c r="E47" s="64"/>
    </row>
    <row r="48" spans="1:5" x14ac:dyDescent="0.2">
      <c r="A48" s="6"/>
      <c r="B48" s="32" t="s">
        <v>46</v>
      </c>
      <c r="C48" s="37" t="s">
        <v>47</v>
      </c>
      <c r="D48" s="63"/>
      <c r="E48" s="60"/>
    </row>
    <row r="49" spans="1:5" ht="15" customHeight="1" x14ac:dyDescent="0.2">
      <c r="A49" s="4"/>
      <c r="B49" s="7"/>
      <c r="C49" s="56" t="str">
        <f>IF(E49="INVALID","","Extended Price →")</f>
        <v/>
      </c>
      <c r="D49" s="57"/>
      <c r="E49" s="55" t="str">
        <f>IF(COUNTBLANK(E45)&gt;0,CONCATENATE("INVALID"),(D45*E45))</f>
        <v>INVALID</v>
      </c>
    </row>
    <row r="50" spans="1:5" ht="15" customHeight="1" x14ac:dyDescent="0.2">
      <c r="B50" s="1"/>
      <c r="D50" s="19"/>
      <c r="E50" s="52"/>
    </row>
    <row r="51" spans="1:5" x14ac:dyDescent="0.2">
      <c r="A51" s="10">
        <v>310</v>
      </c>
      <c r="B51" s="32" t="s">
        <v>48</v>
      </c>
      <c r="C51" s="29" t="s">
        <v>233</v>
      </c>
      <c r="D51" s="61">
        <v>25</v>
      </c>
      <c r="E51" s="59"/>
    </row>
    <row r="52" spans="1:5" x14ac:dyDescent="0.2">
      <c r="A52" s="6"/>
      <c r="B52" s="32" t="s">
        <v>49</v>
      </c>
      <c r="C52" s="26" t="s">
        <v>50</v>
      </c>
      <c r="D52" s="62"/>
      <c r="E52" s="64"/>
    </row>
    <row r="53" spans="1:5" x14ac:dyDescent="0.2">
      <c r="A53" s="9"/>
      <c r="B53" s="32" t="s">
        <v>51</v>
      </c>
      <c r="C53" s="26" t="s">
        <v>52</v>
      </c>
      <c r="D53" s="62"/>
      <c r="E53" s="64"/>
    </row>
    <row r="54" spans="1:5" x14ac:dyDescent="0.2">
      <c r="A54" s="6"/>
      <c r="B54" s="32" t="s">
        <v>53</v>
      </c>
      <c r="C54" s="26" t="s">
        <v>234</v>
      </c>
      <c r="D54" s="62"/>
      <c r="E54" s="64"/>
    </row>
    <row r="55" spans="1:5" x14ac:dyDescent="0.2">
      <c r="A55" s="6"/>
      <c r="B55" s="32" t="s">
        <v>54</v>
      </c>
      <c r="C55" s="36" t="s">
        <v>55</v>
      </c>
      <c r="D55" s="63"/>
      <c r="E55" s="60"/>
    </row>
    <row r="56" spans="1:5" ht="15" customHeight="1" x14ac:dyDescent="0.2">
      <c r="A56" s="4"/>
      <c r="B56" s="7"/>
      <c r="C56" s="56" t="str">
        <f>IF(E56="INVALID","","Extended Price →")</f>
        <v/>
      </c>
      <c r="D56" s="57"/>
      <c r="E56" s="55" t="str">
        <f>IF(COUNTBLANK(E51)&gt;0,CONCATENATE("INVALID"),(D51*E51))</f>
        <v>INVALID</v>
      </c>
    </row>
    <row r="57" spans="1:5" ht="15" customHeight="1" x14ac:dyDescent="0.2">
      <c r="B57" s="1"/>
      <c r="D57" s="19"/>
      <c r="E57" s="52"/>
    </row>
    <row r="58" spans="1:5" x14ac:dyDescent="0.2">
      <c r="A58" s="10">
        <v>320</v>
      </c>
      <c r="B58" s="32" t="s">
        <v>56</v>
      </c>
      <c r="C58" s="26" t="s">
        <v>235</v>
      </c>
      <c r="D58" s="61">
        <v>25</v>
      </c>
      <c r="E58" s="59"/>
    </row>
    <row r="59" spans="1:5" x14ac:dyDescent="0.2">
      <c r="A59" s="6"/>
      <c r="B59" s="32" t="s">
        <v>57</v>
      </c>
      <c r="C59" s="29" t="s">
        <v>58</v>
      </c>
      <c r="D59" s="62"/>
      <c r="E59" s="64"/>
    </row>
    <row r="60" spans="1:5" x14ac:dyDescent="0.2">
      <c r="A60" s="9"/>
      <c r="B60" s="32" t="s">
        <v>59</v>
      </c>
      <c r="C60" s="26" t="s">
        <v>60</v>
      </c>
      <c r="D60" s="62"/>
      <c r="E60" s="64"/>
    </row>
    <row r="61" spans="1:5" x14ac:dyDescent="0.2">
      <c r="A61" s="6"/>
      <c r="B61" s="32" t="s">
        <v>61</v>
      </c>
      <c r="C61" s="36" t="s">
        <v>62</v>
      </c>
      <c r="D61" s="63"/>
      <c r="E61" s="60"/>
    </row>
    <row r="62" spans="1:5" ht="15" customHeight="1" x14ac:dyDescent="0.2">
      <c r="A62" s="4"/>
      <c r="B62" s="7"/>
      <c r="C62" s="56" t="str">
        <f>IF(E62="INVALID","","Extended Price →")</f>
        <v/>
      </c>
      <c r="D62" s="57"/>
      <c r="E62" s="55" t="str">
        <f>IF(COUNTBLANK(E58)&gt;0,CONCATENATE("INVALID"),(D58*E58))</f>
        <v>INVALID</v>
      </c>
    </row>
    <row r="63" spans="1:5" ht="15" customHeight="1" x14ac:dyDescent="0.2">
      <c r="B63" s="1"/>
      <c r="D63" s="19"/>
      <c r="E63" s="52"/>
    </row>
    <row r="64" spans="1:5" ht="27.6" customHeight="1" x14ac:dyDescent="0.2">
      <c r="A64" s="10">
        <v>330</v>
      </c>
      <c r="B64" s="32" t="s">
        <v>63</v>
      </c>
      <c r="C64" s="29" t="s">
        <v>64</v>
      </c>
      <c r="D64" s="61">
        <v>25</v>
      </c>
      <c r="E64" s="59"/>
    </row>
    <row r="65" spans="1:5" ht="27.6" customHeight="1" x14ac:dyDescent="0.2">
      <c r="A65" s="6"/>
      <c r="B65" s="32" t="s">
        <v>65</v>
      </c>
      <c r="C65" s="36" t="s">
        <v>66</v>
      </c>
      <c r="D65" s="63"/>
      <c r="E65" s="60"/>
    </row>
    <row r="66" spans="1:5" ht="15" customHeight="1" x14ac:dyDescent="0.2">
      <c r="A66" s="4"/>
      <c r="B66" s="7"/>
      <c r="C66" s="56" t="str">
        <f>IF(E66="INVALID","","Extended Price →")</f>
        <v/>
      </c>
      <c r="D66" s="57"/>
      <c r="E66" s="55" t="str">
        <f>IF(COUNTBLANK(E64)&gt;0,CONCATENATE("INVALID"),(D64*E64))</f>
        <v>INVALID</v>
      </c>
    </row>
    <row r="67" spans="1:5" ht="15" customHeight="1" x14ac:dyDescent="0.2">
      <c r="B67" s="1"/>
      <c r="D67" s="19"/>
      <c r="E67" s="52"/>
    </row>
    <row r="68" spans="1:5" ht="20.45" customHeight="1" x14ac:dyDescent="0.2">
      <c r="A68" s="10">
        <v>340</v>
      </c>
      <c r="B68" s="32" t="s">
        <v>67</v>
      </c>
      <c r="C68" s="26" t="s">
        <v>206</v>
      </c>
      <c r="D68" s="61">
        <v>25</v>
      </c>
      <c r="E68" s="59"/>
    </row>
    <row r="69" spans="1:5" ht="20.45" customHeight="1" x14ac:dyDescent="0.2">
      <c r="A69" s="6"/>
      <c r="B69" s="32" t="s">
        <v>68</v>
      </c>
      <c r="C69" s="26" t="s">
        <v>69</v>
      </c>
      <c r="D69" s="62"/>
      <c r="E69" s="64"/>
    </row>
    <row r="70" spans="1:5" ht="20.45" customHeight="1" x14ac:dyDescent="0.2">
      <c r="A70" s="9"/>
      <c r="B70" s="32" t="s">
        <v>70</v>
      </c>
      <c r="C70" s="36" t="s">
        <v>71</v>
      </c>
      <c r="D70" s="63"/>
      <c r="E70" s="60"/>
    </row>
    <row r="71" spans="1:5" ht="15" customHeight="1" x14ac:dyDescent="0.2">
      <c r="A71" s="4"/>
      <c r="B71" s="7"/>
      <c r="C71" s="56" t="str">
        <f>IF(E71="INVALID","","Extended Price →")</f>
        <v/>
      </c>
      <c r="D71" s="57"/>
      <c r="E71" s="55" t="str">
        <f>IF(COUNTBLANK(E68)&gt;0,CONCATENATE("INVALID"),(D68*E68))</f>
        <v>INVALID</v>
      </c>
    </row>
    <row r="72" spans="1:5" ht="15" customHeight="1" x14ac:dyDescent="0.2">
      <c r="B72" s="1"/>
      <c r="D72" s="19"/>
      <c r="E72" s="52"/>
    </row>
    <row r="73" spans="1:5" x14ac:dyDescent="0.2">
      <c r="A73" s="11">
        <v>350</v>
      </c>
      <c r="B73" s="32" t="s">
        <v>72</v>
      </c>
      <c r="C73" s="26" t="s">
        <v>236</v>
      </c>
      <c r="D73" s="61">
        <v>25</v>
      </c>
      <c r="E73" s="59"/>
    </row>
    <row r="74" spans="1:5" x14ac:dyDescent="0.2">
      <c r="A74" s="3"/>
      <c r="B74" s="32" t="s">
        <v>73</v>
      </c>
      <c r="C74" s="26" t="s">
        <v>74</v>
      </c>
      <c r="D74" s="62"/>
      <c r="E74" s="64"/>
    </row>
    <row r="75" spans="1:5" x14ac:dyDescent="0.2">
      <c r="A75" s="8"/>
      <c r="B75" s="32" t="s">
        <v>75</v>
      </c>
      <c r="C75" s="26" t="s">
        <v>207</v>
      </c>
      <c r="D75" s="62"/>
      <c r="E75" s="64"/>
    </row>
    <row r="76" spans="1:5" x14ac:dyDescent="0.2">
      <c r="A76" s="3"/>
      <c r="B76" s="32" t="s">
        <v>76</v>
      </c>
      <c r="C76" s="29" t="s">
        <v>77</v>
      </c>
      <c r="D76" s="62"/>
      <c r="E76" s="64"/>
    </row>
    <row r="77" spans="1:5" x14ac:dyDescent="0.2">
      <c r="A77" s="3"/>
      <c r="B77" s="32" t="s">
        <v>78</v>
      </c>
      <c r="C77" s="36" t="s">
        <v>79</v>
      </c>
      <c r="D77" s="63"/>
      <c r="E77" s="60"/>
    </row>
    <row r="78" spans="1:5" ht="15" customHeight="1" x14ac:dyDescent="0.2">
      <c r="A78" s="4"/>
      <c r="B78" s="7"/>
      <c r="C78" s="56" t="str">
        <f>IF(E78="INVALID","","Extended Price →")</f>
        <v/>
      </c>
      <c r="D78" s="57"/>
      <c r="E78" s="55" t="str">
        <f>IF(COUNTBLANK(E73)&gt;0,CONCATENATE("INVALID"),(D73*E73))</f>
        <v>INVALID</v>
      </c>
    </row>
    <row r="79" spans="1:5" ht="15" customHeight="1" x14ac:dyDescent="0.2"/>
    <row r="80" spans="1:5" ht="15" customHeight="1" x14ac:dyDescent="0.2"/>
    <row r="81" spans="1:5" ht="15" customHeight="1" x14ac:dyDescent="0.2"/>
    <row r="82" spans="1:5" ht="15" customHeight="1" x14ac:dyDescent="0.2"/>
    <row r="83" spans="1:5" ht="48" x14ac:dyDescent="0.2">
      <c r="A83" s="41" t="s">
        <v>227</v>
      </c>
      <c r="B83" s="58">
        <f>B1</f>
        <v>0</v>
      </c>
      <c r="C83" s="58"/>
      <c r="D83" s="39" t="s">
        <v>259</v>
      </c>
      <c r="E83" s="47" t="s">
        <v>226</v>
      </c>
    </row>
    <row r="84" spans="1:5" x14ac:dyDescent="0.2">
      <c r="A84" s="40" t="s">
        <v>255</v>
      </c>
      <c r="B84" s="31" t="s">
        <v>258</v>
      </c>
      <c r="C84" s="42" t="s">
        <v>257</v>
      </c>
      <c r="D84" s="43" t="s">
        <v>202</v>
      </c>
      <c r="E84" s="48" t="s">
        <v>256</v>
      </c>
    </row>
    <row r="85" spans="1:5" ht="15" customHeight="1" x14ac:dyDescent="0.2"/>
    <row r="86" spans="1:5" x14ac:dyDescent="0.2">
      <c r="A86" s="10">
        <v>410</v>
      </c>
      <c r="B86" s="32" t="s">
        <v>80</v>
      </c>
      <c r="C86" s="28" t="s">
        <v>81</v>
      </c>
      <c r="D86" s="61">
        <v>1125</v>
      </c>
      <c r="E86" s="59"/>
    </row>
    <row r="87" spans="1:5" x14ac:dyDescent="0.2">
      <c r="A87" s="6"/>
      <c r="B87" s="32" t="s">
        <v>82</v>
      </c>
      <c r="C87" s="28" t="s">
        <v>237</v>
      </c>
      <c r="D87" s="62"/>
      <c r="E87" s="64"/>
    </row>
    <row r="88" spans="1:5" x14ac:dyDescent="0.2">
      <c r="A88" s="9"/>
      <c r="B88" s="32" t="s">
        <v>83</v>
      </c>
      <c r="C88" s="28" t="s">
        <v>84</v>
      </c>
      <c r="D88" s="62"/>
      <c r="E88" s="64"/>
    </row>
    <row r="89" spans="1:5" x14ac:dyDescent="0.2">
      <c r="A89" s="6"/>
      <c r="B89" s="32" t="s">
        <v>85</v>
      </c>
      <c r="C89" s="28" t="s">
        <v>238</v>
      </c>
      <c r="D89" s="62"/>
      <c r="E89" s="64"/>
    </row>
    <row r="90" spans="1:5" x14ac:dyDescent="0.2">
      <c r="A90" s="6"/>
      <c r="B90" s="32" t="s">
        <v>86</v>
      </c>
      <c r="C90" s="28" t="s">
        <v>87</v>
      </c>
      <c r="D90" s="62"/>
      <c r="E90" s="64"/>
    </row>
    <row r="91" spans="1:5" x14ac:dyDescent="0.2">
      <c r="A91" s="6"/>
      <c r="B91" s="32" t="s">
        <v>88</v>
      </c>
      <c r="C91" s="37" t="s">
        <v>208</v>
      </c>
      <c r="D91" s="63"/>
      <c r="E91" s="60"/>
    </row>
    <row r="92" spans="1:5" ht="15" customHeight="1" x14ac:dyDescent="0.2">
      <c r="A92" s="4"/>
      <c r="B92" s="7"/>
      <c r="C92" s="56" t="str">
        <f>IF(E92="INVALID","","Extended Price →")</f>
        <v/>
      </c>
      <c r="D92" s="57"/>
      <c r="E92" s="55" t="str">
        <f>IF(COUNTBLANK(E86)&gt;0,CONCATENATE("INVALID"),(D86*E86))</f>
        <v>INVALID</v>
      </c>
    </row>
    <row r="93" spans="1:5" ht="15" customHeight="1" x14ac:dyDescent="0.2">
      <c r="B93" s="1"/>
      <c r="D93" s="19"/>
      <c r="E93" s="52"/>
    </row>
    <row r="94" spans="1:5" x14ac:dyDescent="0.2">
      <c r="A94" s="11">
        <v>430</v>
      </c>
      <c r="B94" s="32" t="s">
        <v>89</v>
      </c>
      <c r="C94" s="28" t="s">
        <v>90</v>
      </c>
      <c r="D94" s="61">
        <v>500</v>
      </c>
      <c r="E94" s="59"/>
    </row>
    <row r="95" spans="1:5" x14ac:dyDescent="0.2">
      <c r="A95" s="3"/>
      <c r="B95" s="32" t="s">
        <v>91</v>
      </c>
      <c r="C95" s="28" t="s">
        <v>92</v>
      </c>
      <c r="D95" s="62"/>
      <c r="E95" s="64"/>
    </row>
    <row r="96" spans="1:5" x14ac:dyDescent="0.2">
      <c r="A96" s="8"/>
      <c r="B96" s="32" t="s">
        <v>93</v>
      </c>
      <c r="C96" s="28" t="s">
        <v>94</v>
      </c>
      <c r="D96" s="62"/>
      <c r="E96" s="64"/>
    </row>
    <row r="97" spans="1:5" x14ac:dyDescent="0.2">
      <c r="A97" s="3"/>
      <c r="B97" s="32" t="s">
        <v>95</v>
      </c>
      <c r="C97" s="25" t="s">
        <v>239</v>
      </c>
      <c r="D97" s="62"/>
      <c r="E97" s="64"/>
    </row>
    <row r="98" spans="1:5" x14ac:dyDescent="0.2">
      <c r="A98" s="3"/>
      <c r="B98" s="32" t="s">
        <v>96</v>
      </c>
      <c r="C98" s="37" t="s">
        <v>97</v>
      </c>
      <c r="D98" s="63"/>
      <c r="E98" s="60"/>
    </row>
    <row r="99" spans="1:5" ht="15" customHeight="1" x14ac:dyDescent="0.2">
      <c r="A99" s="4"/>
      <c r="B99" s="7"/>
      <c r="C99" s="56" t="str">
        <f>IF(E99="INVALID","","Extended Price →")</f>
        <v/>
      </c>
      <c r="D99" s="57"/>
      <c r="E99" s="55" t="str">
        <f>IF(COUNTBLANK(E94)&gt;0,CONCATENATE("INVALID"),(D94*E94))</f>
        <v>INVALID</v>
      </c>
    </row>
    <row r="101" spans="1:5" x14ac:dyDescent="0.2">
      <c r="A101" s="11">
        <v>440</v>
      </c>
      <c r="B101" s="32" t="s">
        <v>98</v>
      </c>
      <c r="C101" s="28" t="s">
        <v>99</v>
      </c>
      <c r="D101" s="61">
        <v>1550</v>
      </c>
      <c r="E101" s="59"/>
    </row>
    <row r="102" spans="1:5" x14ac:dyDescent="0.2">
      <c r="A102" s="3"/>
      <c r="B102" s="32" t="s">
        <v>200</v>
      </c>
      <c r="C102" s="28" t="s">
        <v>100</v>
      </c>
      <c r="D102" s="62"/>
      <c r="E102" s="64"/>
    </row>
    <row r="103" spans="1:5" x14ac:dyDescent="0.2">
      <c r="A103" s="3"/>
      <c r="B103" s="32" t="s">
        <v>199</v>
      </c>
      <c r="C103" s="28" t="s">
        <v>209</v>
      </c>
      <c r="D103" s="62"/>
      <c r="E103" s="64"/>
    </row>
    <row r="104" spans="1:5" x14ac:dyDescent="0.2">
      <c r="A104" s="3"/>
      <c r="B104" s="32" t="s">
        <v>101</v>
      </c>
      <c r="C104" s="28" t="s">
        <v>240</v>
      </c>
      <c r="D104" s="62"/>
      <c r="E104" s="64"/>
    </row>
    <row r="105" spans="1:5" x14ac:dyDescent="0.2">
      <c r="A105" s="3"/>
      <c r="B105" s="32" t="s">
        <v>102</v>
      </c>
      <c r="C105" s="37" t="s">
        <v>103</v>
      </c>
      <c r="D105" s="63"/>
      <c r="E105" s="60"/>
    </row>
    <row r="106" spans="1:5" ht="15" customHeight="1" x14ac:dyDescent="0.2">
      <c r="A106" s="4"/>
      <c r="B106" s="7"/>
      <c r="C106" s="56" t="str">
        <f>IF(E106="INVALID","","Extended Price →")</f>
        <v/>
      </c>
      <c r="D106" s="57"/>
      <c r="E106" s="55" t="str">
        <f>IF(COUNTBLANK(E101)&gt;0,CONCATENATE("INVALID"),(D101*E101))</f>
        <v>INVALID</v>
      </c>
    </row>
    <row r="107" spans="1:5" ht="15" customHeight="1" x14ac:dyDescent="0.2">
      <c r="D107" s="19"/>
      <c r="E107" s="53"/>
    </row>
    <row r="108" spans="1:5" x14ac:dyDescent="0.2">
      <c r="A108" s="11">
        <v>450</v>
      </c>
      <c r="B108" s="32" t="s">
        <v>104</v>
      </c>
      <c r="C108" s="28" t="s">
        <v>252</v>
      </c>
      <c r="D108" s="61">
        <v>875</v>
      </c>
      <c r="E108" s="59"/>
    </row>
    <row r="109" spans="1:5" x14ac:dyDescent="0.2">
      <c r="A109" s="3"/>
      <c r="B109" s="32" t="s">
        <v>105</v>
      </c>
      <c r="C109" s="28" t="s">
        <v>106</v>
      </c>
      <c r="D109" s="62"/>
      <c r="E109" s="64"/>
    </row>
    <row r="110" spans="1:5" x14ac:dyDescent="0.2">
      <c r="A110" s="8"/>
      <c r="B110" s="32" t="s">
        <v>107</v>
      </c>
      <c r="C110" s="25" t="s">
        <v>210</v>
      </c>
      <c r="D110" s="62"/>
      <c r="E110" s="64"/>
    </row>
    <row r="111" spans="1:5" x14ac:dyDescent="0.2">
      <c r="A111" s="3"/>
      <c r="B111" s="32" t="s">
        <v>108</v>
      </c>
      <c r="C111" s="25" t="s">
        <v>211</v>
      </c>
      <c r="D111" s="62"/>
      <c r="E111" s="64"/>
    </row>
    <row r="112" spans="1:5" x14ac:dyDescent="0.2">
      <c r="A112" s="3"/>
      <c r="B112" s="32" t="s">
        <v>109</v>
      </c>
      <c r="C112" s="28" t="s">
        <v>212</v>
      </c>
      <c r="D112" s="62"/>
      <c r="E112" s="64"/>
    </row>
    <row r="113" spans="1:5" x14ac:dyDescent="0.2">
      <c r="A113" s="3"/>
      <c r="B113" s="32" t="s">
        <v>110</v>
      </c>
      <c r="C113" s="37" t="s">
        <v>111</v>
      </c>
      <c r="D113" s="63"/>
      <c r="E113" s="60"/>
    </row>
    <row r="114" spans="1:5" ht="15" customHeight="1" x14ac:dyDescent="0.2">
      <c r="A114" s="4"/>
      <c r="B114" s="7"/>
      <c r="C114" s="56" t="str">
        <f>IF(E114="INVALID","","Extended Price →")</f>
        <v/>
      </c>
      <c r="D114" s="57"/>
      <c r="E114" s="55" t="str">
        <f>IF(COUNTBLANK(E108)&gt;0,CONCATENATE("INVALID"),(D108*E108))</f>
        <v>INVALID</v>
      </c>
    </row>
    <row r="115" spans="1:5" ht="15" customHeight="1" x14ac:dyDescent="0.2">
      <c r="D115" s="19"/>
      <c r="E115" s="53"/>
    </row>
    <row r="116" spans="1:5" x14ac:dyDescent="0.2">
      <c r="A116" s="11">
        <v>510</v>
      </c>
      <c r="B116" s="32" t="s">
        <v>112</v>
      </c>
      <c r="C116" s="28" t="s">
        <v>113</v>
      </c>
      <c r="D116" s="61">
        <v>25</v>
      </c>
      <c r="E116" s="59"/>
    </row>
    <row r="117" spans="1:5" x14ac:dyDescent="0.2">
      <c r="A117" s="3"/>
      <c r="B117" s="32" t="s">
        <v>114</v>
      </c>
      <c r="C117" s="26" t="s">
        <v>213</v>
      </c>
      <c r="D117" s="62"/>
      <c r="E117" s="64"/>
    </row>
    <row r="118" spans="1:5" x14ac:dyDescent="0.2">
      <c r="A118" s="8"/>
      <c r="B118" s="32" t="s">
        <v>115</v>
      </c>
      <c r="C118" s="28" t="s">
        <v>214</v>
      </c>
      <c r="D118" s="62"/>
      <c r="E118" s="64"/>
    </row>
    <row r="119" spans="1:5" x14ac:dyDescent="0.2">
      <c r="A119" s="3"/>
      <c r="B119" s="32" t="s">
        <v>116</v>
      </c>
      <c r="C119" s="28" t="s">
        <v>241</v>
      </c>
      <c r="D119" s="62"/>
      <c r="E119" s="64"/>
    </row>
    <row r="120" spans="1:5" x14ac:dyDescent="0.2">
      <c r="A120" s="3"/>
      <c r="B120" s="32" t="s">
        <v>117</v>
      </c>
      <c r="C120" s="28" t="s">
        <v>215</v>
      </c>
      <c r="D120" s="62"/>
      <c r="E120" s="64"/>
    </row>
    <row r="121" spans="1:5" x14ac:dyDescent="0.2">
      <c r="A121" s="3"/>
      <c r="B121" s="32" t="s">
        <v>216</v>
      </c>
      <c r="C121" s="37" t="s">
        <v>217</v>
      </c>
      <c r="D121" s="63"/>
      <c r="E121" s="60"/>
    </row>
    <row r="122" spans="1:5" ht="15" customHeight="1" x14ac:dyDescent="0.2">
      <c r="A122" s="4"/>
      <c r="B122" s="7"/>
      <c r="C122" s="56" t="str">
        <f>IF(E122="INVALID","","Extended Price →")</f>
        <v/>
      </c>
      <c r="D122" s="57"/>
      <c r="E122" s="55" t="str">
        <f>IF(COUNTBLANK(E116)&gt;0,CONCATENATE("INVALID"),(D116*E116))</f>
        <v>INVALID</v>
      </c>
    </row>
    <row r="123" spans="1:5" ht="15" customHeight="1" x14ac:dyDescent="0.2">
      <c r="A123" s="12"/>
      <c r="B123" s="21"/>
      <c r="C123" s="24"/>
      <c r="D123" s="17"/>
      <c r="E123" s="15"/>
    </row>
    <row r="124" spans="1:5" ht="15" customHeight="1" x14ac:dyDescent="0.2">
      <c r="A124" s="12"/>
      <c r="B124" s="21"/>
      <c r="C124" s="24"/>
      <c r="D124" s="17"/>
      <c r="E124" s="15"/>
    </row>
    <row r="125" spans="1:5" ht="15" customHeight="1" x14ac:dyDescent="0.2">
      <c r="A125" s="12"/>
      <c r="B125" s="21"/>
      <c r="C125" s="24"/>
      <c r="D125" s="17"/>
      <c r="E125" s="15"/>
    </row>
    <row r="126" spans="1:5" ht="15" customHeight="1" x14ac:dyDescent="0.2">
      <c r="A126" s="12"/>
      <c r="B126" s="21"/>
      <c r="C126" s="24"/>
      <c r="D126" s="17"/>
      <c r="E126" s="15"/>
    </row>
    <row r="127" spans="1:5" ht="48" x14ac:dyDescent="0.2">
      <c r="A127" s="41" t="s">
        <v>227</v>
      </c>
      <c r="B127" s="58">
        <f>B1</f>
        <v>0</v>
      </c>
      <c r="C127" s="58"/>
      <c r="D127" s="39" t="s">
        <v>259</v>
      </c>
      <c r="E127" s="47" t="s">
        <v>226</v>
      </c>
    </row>
    <row r="128" spans="1:5" x14ac:dyDescent="0.2">
      <c r="A128" s="40" t="s">
        <v>255</v>
      </c>
      <c r="B128" s="31" t="s">
        <v>258</v>
      </c>
      <c r="C128" s="42" t="s">
        <v>257</v>
      </c>
      <c r="D128" s="43" t="s">
        <v>202</v>
      </c>
      <c r="E128" s="48" t="s">
        <v>256</v>
      </c>
    </row>
    <row r="129" spans="1:5" ht="15" customHeight="1" x14ac:dyDescent="0.2">
      <c r="A129" s="12"/>
      <c r="B129" s="21"/>
      <c r="C129" s="24"/>
      <c r="D129" s="17"/>
      <c r="E129" s="15"/>
    </row>
    <row r="130" spans="1:5" ht="20.45" customHeight="1" x14ac:dyDescent="0.2">
      <c r="A130" s="11">
        <v>520</v>
      </c>
      <c r="B130" s="32" t="s">
        <v>118</v>
      </c>
      <c r="C130" s="28" t="s">
        <v>218</v>
      </c>
      <c r="D130" s="61">
        <v>25</v>
      </c>
      <c r="E130" s="59"/>
    </row>
    <row r="131" spans="1:5" ht="20.45" customHeight="1" x14ac:dyDescent="0.2">
      <c r="A131" s="3"/>
      <c r="B131" s="32" t="s">
        <v>119</v>
      </c>
      <c r="C131" s="28" t="s">
        <v>120</v>
      </c>
      <c r="D131" s="62"/>
      <c r="E131" s="64"/>
    </row>
    <row r="132" spans="1:5" ht="20.45" customHeight="1" x14ac:dyDescent="0.2">
      <c r="A132" s="8"/>
      <c r="B132" s="32" t="s">
        <v>121</v>
      </c>
      <c r="C132" s="38" t="s">
        <v>219</v>
      </c>
      <c r="D132" s="63"/>
      <c r="E132" s="60"/>
    </row>
    <row r="133" spans="1:5" ht="15" customHeight="1" x14ac:dyDescent="0.2">
      <c r="A133" s="4"/>
      <c r="B133" s="7"/>
      <c r="C133" s="56" t="str">
        <f>IF(E133="INVALID","","Extended Price →")</f>
        <v/>
      </c>
      <c r="D133" s="57"/>
      <c r="E133" s="55" t="str">
        <f>IF(COUNTBLANK(E130)&gt;0,CONCATENATE("INVALID"),(D130*E130))</f>
        <v>INVALID</v>
      </c>
    </row>
    <row r="134" spans="1:5" ht="15" customHeight="1" x14ac:dyDescent="0.2">
      <c r="B134" s="1"/>
      <c r="D134" s="19"/>
      <c r="E134" s="52"/>
    </row>
    <row r="135" spans="1:5" x14ac:dyDescent="0.2">
      <c r="A135" s="10">
        <v>530</v>
      </c>
      <c r="B135" s="32" t="s">
        <v>122</v>
      </c>
      <c r="C135" s="28" t="s">
        <v>123</v>
      </c>
      <c r="D135" s="61">
        <v>575</v>
      </c>
      <c r="E135" s="59"/>
    </row>
    <row r="136" spans="1:5" x14ac:dyDescent="0.2">
      <c r="A136" s="6"/>
      <c r="B136" s="32" t="s">
        <v>124</v>
      </c>
      <c r="C136" s="26" t="s">
        <v>242</v>
      </c>
      <c r="D136" s="62"/>
      <c r="E136" s="64"/>
    </row>
    <row r="137" spans="1:5" x14ac:dyDescent="0.2">
      <c r="A137" s="9"/>
      <c r="B137" s="32" t="s">
        <v>125</v>
      </c>
      <c r="C137" s="28" t="s">
        <v>126</v>
      </c>
      <c r="D137" s="62"/>
      <c r="E137" s="64"/>
    </row>
    <row r="138" spans="1:5" x14ac:dyDescent="0.2">
      <c r="A138" s="6"/>
      <c r="B138" s="32" t="s">
        <v>127</v>
      </c>
      <c r="C138" s="37" t="s">
        <v>128</v>
      </c>
      <c r="D138" s="63"/>
      <c r="E138" s="60"/>
    </row>
    <row r="139" spans="1:5" ht="15" customHeight="1" x14ac:dyDescent="0.2">
      <c r="A139" s="4"/>
      <c r="B139" s="7"/>
      <c r="C139" s="33"/>
      <c r="D139" s="35"/>
      <c r="E139" s="55" t="str">
        <f>IF(COUNTBLANK(E135)&gt;0,CONCATENATE("INVALID"),(D135*E135))</f>
        <v>INVALID</v>
      </c>
    </row>
    <row r="140" spans="1:5" ht="15" customHeight="1" x14ac:dyDescent="0.2">
      <c r="B140" s="1"/>
      <c r="D140" s="19"/>
      <c r="E140" s="52"/>
    </row>
    <row r="141" spans="1:5" ht="27.6" customHeight="1" x14ac:dyDescent="0.2">
      <c r="A141" s="10">
        <v>610</v>
      </c>
      <c r="B141" s="32" t="s">
        <v>129</v>
      </c>
      <c r="C141" s="28" t="s">
        <v>130</v>
      </c>
      <c r="D141" s="61">
        <v>775</v>
      </c>
      <c r="E141" s="59"/>
    </row>
    <row r="142" spans="1:5" ht="27.6" customHeight="1" x14ac:dyDescent="0.2">
      <c r="A142" s="6"/>
      <c r="B142" s="32" t="s">
        <v>131</v>
      </c>
      <c r="C142" s="37" t="s">
        <v>132</v>
      </c>
      <c r="D142" s="63"/>
      <c r="E142" s="60"/>
    </row>
    <row r="143" spans="1:5" ht="15" customHeight="1" x14ac:dyDescent="0.2">
      <c r="A143" s="4"/>
      <c r="B143" s="7"/>
      <c r="C143" s="56" t="str">
        <f>IF(E143="INVALID","","Extended Price →")</f>
        <v/>
      </c>
      <c r="D143" s="57"/>
      <c r="E143" s="55" t="str">
        <f>IF(COUNTBLANK(E141)&gt;0,CONCATENATE("INVALID"),(D141*E141))</f>
        <v>INVALID</v>
      </c>
    </row>
    <row r="144" spans="1:5" ht="15" customHeight="1" x14ac:dyDescent="0.2">
      <c r="A144" s="12"/>
      <c r="B144" s="21"/>
      <c r="C144" s="24"/>
      <c r="D144" s="19"/>
      <c r="E144" s="15"/>
    </row>
    <row r="145" spans="1:5" x14ac:dyDescent="0.2">
      <c r="A145" s="10">
        <v>620</v>
      </c>
      <c r="B145" s="32" t="s">
        <v>133</v>
      </c>
      <c r="C145" s="25" t="s">
        <v>220</v>
      </c>
      <c r="D145" s="61">
        <v>1275</v>
      </c>
      <c r="E145" s="59"/>
    </row>
    <row r="146" spans="1:5" x14ac:dyDescent="0.2">
      <c r="A146" s="6"/>
      <c r="B146" s="32" t="s">
        <v>201</v>
      </c>
      <c r="C146" s="25" t="s">
        <v>134</v>
      </c>
      <c r="D146" s="62"/>
      <c r="E146" s="64"/>
    </row>
    <row r="147" spans="1:5" x14ac:dyDescent="0.2">
      <c r="A147" s="6"/>
      <c r="B147" s="32" t="s">
        <v>221</v>
      </c>
      <c r="C147" s="25" t="s">
        <v>135</v>
      </c>
      <c r="D147" s="62"/>
      <c r="E147" s="64"/>
    </row>
    <row r="148" spans="1:5" x14ac:dyDescent="0.2">
      <c r="A148" s="6"/>
      <c r="B148" s="32" t="s">
        <v>136</v>
      </c>
      <c r="C148" s="25" t="s">
        <v>243</v>
      </c>
      <c r="D148" s="62"/>
      <c r="E148" s="64"/>
    </row>
    <row r="149" spans="1:5" x14ac:dyDescent="0.2">
      <c r="A149" s="6"/>
      <c r="B149" s="32" t="s">
        <v>137</v>
      </c>
      <c r="C149" s="32" t="s">
        <v>244</v>
      </c>
      <c r="D149" s="63"/>
      <c r="E149" s="60"/>
    </row>
    <row r="150" spans="1:5" ht="15" customHeight="1" x14ac:dyDescent="0.2">
      <c r="A150" s="4"/>
      <c r="B150" s="7"/>
      <c r="C150" s="56" t="str">
        <f>IF(E150="INVALID","","Extended Price →")</f>
        <v/>
      </c>
      <c r="D150" s="57"/>
      <c r="E150" s="55" t="str">
        <f>IF(COUNTBLANK(E145)&gt;0,CONCATENATE("INVALID"),(D145*E145))</f>
        <v>INVALID</v>
      </c>
    </row>
    <row r="151" spans="1:5" ht="15" customHeight="1" x14ac:dyDescent="0.2">
      <c r="B151" s="1"/>
      <c r="D151" s="19"/>
      <c r="E151" s="52"/>
    </row>
    <row r="152" spans="1:5" ht="20.45" customHeight="1" x14ac:dyDescent="0.2">
      <c r="A152" s="10">
        <v>630</v>
      </c>
      <c r="B152" s="32" t="s">
        <v>138</v>
      </c>
      <c r="C152" s="25" t="s">
        <v>139</v>
      </c>
      <c r="D152" s="61">
        <v>2100</v>
      </c>
      <c r="E152" s="59"/>
    </row>
    <row r="153" spans="1:5" ht="20.45" customHeight="1" x14ac:dyDescent="0.2">
      <c r="A153" s="6"/>
      <c r="B153" s="32" t="s">
        <v>140</v>
      </c>
      <c r="C153" s="25" t="s">
        <v>222</v>
      </c>
      <c r="D153" s="62"/>
      <c r="E153" s="64"/>
    </row>
    <row r="154" spans="1:5" ht="20.45" customHeight="1" x14ac:dyDescent="0.2">
      <c r="A154" s="9"/>
      <c r="B154" s="32" t="s">
        <v>141</v>
      </c>
      <c r="C154" s="32" t="s">
        <v>223</v>
      </c>
      <c r="D154" s="63"/>
      <c r="E154" s="60"/>
    </row>
    <row r="155" spans="1:5" ht="15" customHeight="1" x14ac:dyDescent="0.2">
      <c r="A155" s="4"/>
      <c r="B155" s="7"/>
      <c r="C155" s="56" t="str">
        <f>IF(E155="INVALID","","Extended Price →")</f>
        <v/>
      </c>
      <c r="D155" s="57"/>
      <c r="E155" s="55" t="str">
        <f>IF(COUNTBLANK(E152)&gt;0,CONCATENATE("INVALID"),(D152*E152))</f>
        <v>INVALID</v>
      </c>
    </row>
    <row r="156" spans="1:5" ht="15" customHeight="1" x14ac:dyDescent="0.2">
      <c r="B156" s="1"/>
      <c r="D156" s="19"/>
      <c r="E156" s="52"/>
    </row>
    <row r="157" spans="1:5" x14ac:dyDescent="0.2">
      <c r="A157" s="11">
        <v>640</v>
      </c>
      <c r="B157" s="32" t="s">
        <v>142</v>
      </c>
      <c r="C157" s="28" t="s">
        <v>143</v>
      </c>
      <c r="D157" s="61">
        <v>3525</v>
      </c>
      <c r="E157" s="59"/>
    </row>
    <row r="158" spans="1:5" x14ac:dyDescent="0.2">
      <c r="A158" s="3"/>
      <c r="B158" s="32" t="s">
        <v>144</v>
      </c>
      <c r="C158" s="28" t="s">
        <v>145</v>
      </c>
      <c r="D158" s="62"/>
      <c r="E158" s="64"/>
    </row>
    <row r="159" spans="1:5" x14ac:dyDescent="0.2">
      <c r="A159" s="8"/>
      <c r="B159" s="32" t="s">
        <v>146</v>
      </c>
      <c r="C159" s="28" t="s">
        <v>147</v>
      </c>
      <c r="D159" s="62"/>
      <c r="E159" s="64"/>
    </row>
    <row r="160" spans="1:5" x14ac:dyDescent="0.2">
      <c r="A160" s="3"/>
      <c r="B160" s="32" t="s">
        <v>148</v>
      </c>
      <c r="C160" s="37" t="s">
        <v>245</v>
      </c>
      <c r="D160" s="63"/>
      <c r="E160" s="60"/>
    </row>
    <row r="161" spans="1:5" ht="15" customHeight="1" x14ac:dyDescent="0.2">
      <c r="A161" s="4"/>
      <c r="B161" s="7"/>
      <c r="C161" s="56" t="str">
        <f>IF(E161="INVALID","","Extended Price →")</f>
        <v/>
      </c>
      <c r="D161" s="57"/>
      <c r="E161" s="55" t="str">
        <f>IF(COUNTBLANK(E157)&gt;0,CONCATENATE("INVALID"),(D157*E157))</f>
        <v>INVALID</v>
      </c>
    </row>
    <row r="162" spans="1:5" ht="15" customHeight="1" x14ac:dyDescent="0.2">
      <c r="B162" s="1"/>
      <c r="D162" s="19"/>
      <c r="E162" s="52"/>
    </row>
    <row r="163" spans="1:5" ht="15" customHeight="1" x14ac:dyDescent="0.2">
      <c r="B163" s="1"/>
      <c r="D163" s="19"/>
      <c r="E163" s="52"/>
    </row>
    <row r="164" spans="1:5" ht="15" customHeight="1" x14ac:dyDescent="0.2">
      <c r="B164" s="1"/>
      <c r="D164" s="19"/>
      <c r="E164" s="52"/>
    </row>
    <row r="165" spans="1:5" ht="15" customHeight="1" x14ac:dyDescent="0.2">
      <c r="B165" s="1"/>
      <c r="D165" s="19"/>
      <c r="E165" s="52"/>
    </row>
    <row r="166" spans="1:5" ht="15" customHeight="1" x14ac:dyDescent="0.2">
      <c r="B166" s="1"/>
      <c r="D166" s="19"/>
      <c r="E166" s="52"/>
    </row>
    <row r="167" spans="1:5" ht="48" x14ac:dyDescent="0.2">
      <c r="A167" s="41" t="s">
        <v>227</v>
      </c>
      <c r="B167" s="58">
        <f>B1</f>
        <v>0</v>
      </c>
      <c r="C167" s="58"/>
      <c r="D167" s="39" t="s">
        <v>259</v>
      </c>
      <c r="E167" s="47" t="s">
        <v>226</v>
      </c>
    </row>
    <row r="168" spans="1:5" x14ac:dyDescent="0.2">
      <c r="A168" s="40" t="s">
        <v>255</v>
      </c>
      <c r="B168" s="31" t="s">
        <v>258</v>
      </c>
      <c r="C168" s="42" t="s">
        <v>257</v>
      </c>
      <c r="D168" s="43" t="s">
        <v>202</v>
      </c>
      <c r="E168" s="48" t="s">
        <v>256</v>
      </c>
    </row>
    <row r="169" spans="1:5" ht="15" customHeight="1" x14ac:dyDescent="0.2">
      <c r="B169" s="1"/>
      <c r="D169" s="19"/>
      <c r="E169" s="52"/>
    </row>
    <row r="170" spans="1:5" x14ac:dyDescent="0.2">
      <c r="A170" s="10">
        <v>650</v>
      </c>
      <c r="B170" s="32" t="s">
        <v>149</v>
      </c>
      <c r="C170" s="28" t="s">
        <v>150</v>
      </c>
      <c r="D170" s="61">
        <v>550</v>
      </c>
      <c r="E170" s="59"/>
    </row>
    <row r="171" spans="1:5" x14ac:dyDescent="0.2">
      <c r="A171" s="20"/>
      <c r="B171" s="32" t="s">
        <v>253</v>
      </c>
      <c r="C171" s="28" t="s">
        <v>254</v>
      </c>
      <c r="D171" s="62"/>
      <c r="E171" s="64"/>
    </row>
    <row r="172" spans="1:5" x14ac:dyDescent="0.2">
      <c r="A172" s="9"/>
      <c r="B172" s="32" t="s">
        <v>151</v>
      </c>
      <c r="C172" s="28" t="s">
        <v>152</v>
      </c>
      <c r="D172" s="62"/>
      <c r="E172" s="64"/>
    </row>
    <row r="173" spans="1:5" x14ac:dyDescent="0.2">
      <c r="A173" s="6"/>
      <c r="B173" s="32" t="s">
        <v>153</v>
      </c>
      <c r="C173" s="28" t="s">
        <v>246</v>
      </c>
      <c r="D173" s="62"/>
      <c r="E173" s="64"/>
    </row>
    <row r="174" spans="1:5" x14ac:dyDescent="0.2">
      <c r="A174" s="6"/>
      <c r="B174" s="32" t="s">
        <v>154</v>
      </c>
      <c r="C174" s="37" t="s">
        <v>224</v>
      </c>
      <c r="D174" s="63"/>
      <c r="E174" s="60"/>
    </row>
    <row r="175" spans="1:5" ht="15" customHeight="1" x14ac:dyDescent="0.2">
      <c r="A175" s="4"/>
      <c r="B175" s="7"/>
      <c r="C175" s="56" t="str">
        <f>IF(E175="INVALID","","Extended Price →")</f>
        <v/>
      </c>
      <c r="D175" s="57"/>
      <c r="E175" s="55" t="str">
        <f>IF(COUNTBLANK(E170)&gt;0,CONCATENATE("INVALID"),(D170*E170))</f>
        <v>INVALID</v>
      </c>
    </row>
    <row r="176" spans="1:5" s="13" customFormat="1" ht="15" customHeight="1" x14ac:dyDescent="0.2">
      <c r="A176" s="14"/>
      <c r="C176" s="30"/>
      <c r="E176" s="54"/>
    </row>
    <row r="177" spans="1:5" x14ac:dyDescent="0.2">
      <c r="A177" s="10">
        <v>710</v>
      </c>
      <c r="B177" s="32" t="s">
        <v>155</v>
      </c>
      <c r="C177" s="28" t="s">
        <v>156</v>
      </c>
      <c r="D177" s="61">
        <v>150</v>
      </c>
      <c r="E177" s="59"/>
    </row>
    <row r="178" spans="1:5" x14ac:dyDescent="0.2">
      <c r="A178" s="6"/>
      <c r="B178" s="32" t="s">
        <v>157</v>
      </c>
      <c r="C178" s="28" t="s">
        <v>158</v>
      </c>
      <c r="D178" s="62"/>
      <c r="E178" s="64"/>
    </row>
    <row r="179" spans="1:5" x14ac:dyDescent="0.2">
      <c r="A179" s="9"/>
      <c r="B179" s="32" t="s">
        <v>159</v>
      </c>
      <c r="C179" s="28" t="s">
        <v>160</v>
      </c>
      <c r="D179" s="62"/>
      <c r="E179" s="64"/>
    </row>
    <row r="180" spans="1:5" x14ac:dyDescent="0.2">
      <c r="A180" s="6"/>
      <c r="B180" s="32" t="s">
        <v>161</v>
      </c>
      <c r="C180" s="28" t="s">
        <v>162</v>
      </c>
      <c r="D180" s="62"/>
      <c r="E180" s="64"/>
    </row>
    <row r="181" spans="1:5" x14ac:dyDescent="0.2">
      <c r="A181" s="6"/>
      <c r="B181" s="32" t="s">
        <v>163</v>
      </c>
      <c r="C181" s="28" t="s">
        <v>164</v>
      </c>
      <c r="D181" s="62"/>
      <c r="E181" s="64"/>
    </row>
    <row r="182" spans="1:5" x14ac:dyDescent="0.2">
      <c r="A182" s="6"/>
      <c r="B182" s="32" t="s">
        <v>165</v>
      </c>
      <c r="C182" s="37" t="s">
        <v>166</v>
      </c>
      <c r="D182" s="63"/>
      <c r="E182" s="60"/>
    </row>
    <row r="183" spans="1:5" ht="15" customHeight="1" x14ac:dyDescent="0.2">
      <c r="A183" s="4"/>
      <c r="B183" s="7"/>
      <c r="C183" s="56" t="str">
        <f>IF(E183="INVALID","","Extended Price →")</f>
        <v/>
      </c>
      <c r="D183" s="57"/>
      <c r="E183" s="55" t="str">
        <f>IF(COUNTBLANK(E177)&gt;0,CONCATENATE("INVALID"),(D177*E177))</f>
        <v>INVALID</v>
      </c>
    </row>
    <row r="184" spans="1:5" ht="15" customHeight="1" x14ac:dyDescent="0.2">
      <c r="A184" s="5"/>
      <c r="B184" s="21"/>
      <c r="D184" s="19"/>
      <c r="E184" s="51"/>
    </row>
    <row r="185" spans="1:5" x14ac:dyDescent="0.2">
      <c r="A185" s="10">
        <v>720</v>
      </c>
      <c r="B185" s="32" t="s">
        <v>167</v>
      </c>
      <c r="C185" s="28" t="s">
        <v>247</v>
      </c>
      <c r="D185" s="61">
        <v>250</v>
      </c>
      <c r="E185" s="59"/>
    </row>
    <row r="186" spans="1:5" x14ac:dyDescent="0.2">
      <c r="A186" s="20"/>
      <c r="B186" s="32" t="s">
        <v>168</v>
      </c>
      <c r="C186" s="28" t="s">
        <v>169</v>
      </c>
      <c r="D186" s="62"/>
      <c r="E186" s="64"/>
    </row>
    <row r="187" spans="1:5" x14ac:dyDescent="0.2">
      <c r="A187" s="20"/>
      <c r="B187" s="32" t="s">
        <v>170</v>
      </c>
      <c r="C187" s="28" t="s">
        <v>171</v>
      </c>
      <c r="D187" s="62"/>
      <c r="E187" s="64"/>
    </row>
    <row r="188" spans="1:5" x14ac:dyDescent="0.2">
      <c r="A188" s="6"/>
      <c r="B188" s="32" t="s">
        <v>172</v>
      </c>
      <c r="C188" s="28" t="s">
        <v>248</v>
      </c>
      <c r="D188" s="62"/>
      <c r="E188" s="64"/>
    </row>
    <row r="189" spans="1:5" x14ac:dyDescent="0.2">
      <c r="A189" s="9"/>
      <c r="B189" s="32" t="s">
        <v>173</v>
      </c>
      <c r="C189" s="28" t="s">
        <v>174</v>
      </c>
      <c r="D189" s="62"/>
      <c r="E189" s="64"/>
    </row>
    <row r="190" spans="1:5" x14ac:dyDescent="0.2">
      <c r="A190" s="6"/>
      <c r="B190" s="32" t="s">
        <v>175</v>
      </c>
      <c r="C190" s="37" t="s">
        <v>249</v>
      </c>
      <c r="D190" s="63"/>
      <c r="E190" s="60"/>
    </row>
    <row r="191" spans="1:5" ht="15" customHeight="1" x14ac:dyDescent="0.2">
      <c r="A191" s="4"/>
      <c r="B191" s="7"/>
      <c r="C191" s="56" t="str">
        <f>IF(E191="INVALID","","Extended Price →")</f>
        <v/>
      </c>
      <c r="D191" s="57"/>
      <c r="E191" s="55" t="str">
        <f>IF(COUNTBLANK(E185)&gt;0,CONCATENATE("INVALID"),(D185*E185))</f>
        <v>INVALID</v>
      </c>
    </row>
    <row r="192" spans="1:5" ht="15" customHeight="1" x14ac:dyDescent="0.2">
      <c r="B192" s="1"/>
      <c r="D192" s="19"/>
      <c r="E192" s="52"/>
    </row>
    <row r="193" spans="1:5" ht="20.45" customHeight="1" x14ac:dyDescent="0.2">
      <c r="A193" s="10">
        <v>810</v>
      </c>
      <c r="B193" s="32" t="s">
        <v>176</v>
      </c>
      <c r="C193" s="28" t="s">
        <v>177</v>
      </c>
      <c r="D193" s="61">
        <v>250</v>
      </c>
      <c r="E193" s="59"/>
    </row>
    <row r="194" spans="1:5" ht="20.45" customHeight="1" x14ac:dyDescent="0.2">
      <c r="A194" s="6"/>
      <c r="B194" s="32" t="s">
        <v>178</v>
      </c>
      <c r="C194" s="25" t="s">
        <v>225</v>
      </c>
      <c r="D194" s="62"/>
      <c r="E194" s="64"/>
    </row>
    <row r="195" spans="1:5" ht="20.45" customHeight="1" x14ac:dyDescent="0.2">
      <c r="A195" s="9"/>
      <c r="B195" s="32" t="s">
        <v>179</v>
      </c>
      <c r="C195" s="37" t="s">
        <v>180</v>
      </c>
      <c r="D195" s="63"/>
      <c r="E195" s="60"/>
    </row>
    <row r="196" spans="1:5" ht="15" customHeight="1" x14ac:dyDescent="0.2">
      <c r="A196" s="4"/>
      <c r="B196" s="7"/>
      <c r="C196" s="56" t="str">
        <f>IF(E196="INVALID","","Extended Price →")</f>
        <v/>
      </c>
      <c r="D196" s="57"/>
      <c r="E196" s="55" t="str">
        <f>IF(COUNTBLANK(E193)&gt;0,CONCATENATE("INVALID"),(D193*E193))</f>
        <v>INVALID</v>
      </c>
    </row>
    <row r="197" spans="1:5" ht="15" customHeight="1" x14ac:dyDescent="0.2">
      <c r="B197" s="1"/>
      <c r="D197" s="19"/>
      <c r="E197" s="52"/>
    </row>
    <row r="198" spans="1:5" x14ac:dyDescent="0.2">
      <c r="A198" s="10">
        <v>820</v>
      </c>
      <c r="B198" s="32" t="s">
        <v>181</v>
      </c>
      <c r="C198" s="28" t="s">
        <v>182</v>
      </c>
      <c r="D198" s="61">
        <v>25</v>
      </c>
      <c r="E198" s="59"/>
    </row>
    <row r="199" spans="1:5" x14ac:dyDescent="0.2">
      <c r="A199" s="6"/>
      <c r="B199" s="32" t="s">
        <v>183</v>
      </c>
      <c r="C199" s="28" t="s">
        <v>184</v>
      </c>
      <c r="D199" s="62"/>
      <c r="E199" s="64"/>
    </row>
    <row r="200" spans="1:5" x14ac:dyDescent="0.2">
      <c r="A200" s="9"/>
      <c r="B200" s="32" t="s">
        <v>185</v>
      </c>
      <c r="C200" s="28" t="s">
        <v>250</v>
      </c>
      <c r="D200" s="62"/>
      <c r="E200" s="64"/>
    </row>
    <row r="201" spans="1:5" x14ac:dyDescent="0.2">
      <c r="A201" s="6"/>
      <c r="B201" s="32" t="s">
        <v>186</v>
      </c>
      <c r="C201" s="28" t="s">
        <v>251</v>
      </c>
      <c r="D201" s="62"/>
      <c r="E201" s="64"/>
    </row>
    <row r="202" spans="1:5" x14ac:dyDescent="0.2">
      <c r="A202" s="6"/>
      <c r="B202" s="32" t="s">
        <v>187</v>
      </c>
      <c r="C202" s="28" t="s">
        <v>188</v>
      </c>
      <c r="D202" s="62"/>
      <c r="E202" s="64"/>
    </row>
    <row r="203" spans="1:5" x14ac:dyDescent="0.2">
      <c r="A203" s="6"/>
      <c r="B203" s="32" t="s">
        <v>189</v>
      </c>
      <c r="C203" s="28" t="s">
        <v>190</v>
      </c>
      <c r="D203" s="62"/>
      <c r="E203" s="64"/>
    </row>
    <row r="204" spans="1:5" x14ac:dyDescent="0.2">
      <c r="A204" s="6"/>
      <c r="B204" s="32" t="s">
        <v>191</v>
      </c>
      <c r="C204" s="37" t="s">
        <v>192</v>
      </c>
      <c r="D204" s="63"/>
      <c r="E204" s="60"/>
    </row>
    <row r="205" spans="1:5" ht="15" customHeight="1" x14ac:dyDescent="0.2">
      <c r="A205" s="4"/>
      <c r="B205" s="7"/>
      <c r="C205" s="56" t="str">
        <f>IF(E205="INVALID","","Extended Price →")</f>
        <v/>
      </c>
      <c r="D205" s="57"/>
      <c r="E205" s="55" t="str">
        <f>IF(COUNTBLANK(E198)&gt;0,CONCATENATE("INVALID"),(D198*E198))</f>
        <v>INVALID</v>
      </c>
    </row>
    <row r="206" spans="1:5" ht="15" customHeight="1" x14ac:dyDescent="0.2">
      <c r="B206" s="1"/>
      <c r="D206" s="19"/>
      <c r="E206" s="52"/>
    </row>
    <row r="207" spans="1:5" ht="15" customHeight="1" x14ac:dyDescent="0.2">
      <c r="B207" s="1"/>
      <c r="D207" s="19"/>
      <c r="E207" s="52"/>
    </row>
    <row r="208" spans="1:5" ht="15" customHeight="1" x14ac:dyDescent="0.2">
      <c r="B208" s="1"/>
      <c r="D208" s="19"/>
      <c r="E208" s="52"/>
    </row>
    <row r="209" spans="1:5" ht="15" customHeight="1" x14ac:dyDescent="0.2">
      <c r="B209" s="1"/>
      <c r="D209" s="19"/>
      <c r="E209" s="52"/>
    </row>
    <row r="210" spans="1:5" ht="48" x14ac:dyDescent="0.2">
      <c r="A210" s="41" t="s">
        <v>227</v>
      </c>
      <c r="B210" s="58">
        <f>B1</f>
        <v>0</v>
      </c>
      <c r="C210" s="58"/>
      <c r="D210" s="39" t="s">
        <v>259</v>
      </c>
      <c r="E210" s="47" t="s">
        <v>226</v>
      </c>
    </row>
    <row r="211" spans="1:5" x14ac:dyDescent="0.2">
      <c r="A211" s="40" t="s">
        <v>255</v>
      </c>
      <c r="B211" s="31" t="s">
        <v>258</v>
      </c>
      <c r="C211" s="42" t="s">
        <v>257</v>
      </c>
      <c r="D211" s="43" t="s">
        <v>202</v>
      </c>
      <c r="E211" s="48" t="s">
        <v>256</v>
      </c>
    </row>
    <row r="212" spans="1:5" ht="15" customHeight="1" x14ac:dyDescent="0.2">
      <c r="B212" s="1"/>
      <c r="D212" s="19"/>
      <c r="E212" s="52"/>
    </row>
    <row r="213" spans="1:5" ht="20.45" customHeight="1" x14ac:dyDescent="0.2">
      <c r="A213" s="10">
        <v>830</v>
      </c>
      <c r="B213" s="32" t="s">
        <v>193</v>
      </c>
      <c r="C213" s="28" t="s">
        <v>194</v>
      </c>
      <c r="D213" s="61">
        <v>25</v>
      </c>
      <c r="E213" s="59"/>
    </row>
    <row r="214" spans="1:5" ht="20.45" customHeight="1" x14ac:dyDescent="0.2">
      <c r="A214" s="6"/>
      <c r="B214" s="32" t="s">
        <v>195</v>
      </c>
      <c r="C214" s="28" t="s">
        <v>196</v>
      </c>
      <c r="D214" s="62"/>
      <c r="E214" s="64"/>
    </row>
    <row r="215" spans="1:5" ht="20.45" customHeight="1" x14ac:dyDescent="0.2">
      <c r="A215" s="9"/>
      <c r="B215" s="32" t="s">
        <v>197</v>
      </c>
      <c r="C215" s="37" t="s">
        <v>198</v>
      </c>
      <c r="D215" s="63"/>
      <c r="E215" s="60"/>
    </row>
    <row r="216" spans="1:5" ht="15" customHeight="1" x14ac:dyDescent="0.2">
      <c r="A216" s="4"/>
      <c r="B216" s="7"/>
      <c r="C216" s="56" t="str">
        <f>IF(E216="INVALID","","Extended Price →")</f>
        <v/>
      </c>
      <c r="D216" s="57"/>
      <c r="E216" s="55" t="str">
        <f>IF(COUNTBLANK(E213)&gt;0,CONCATENATE("INVALID"),(D213*E213))</f>
        <v>INVALID</v>
      </c>
    </row>
    <row r="217" spans="1:5" x14ac:dyDescent="0.2">
      <c r="D217" s="16"/>
    </row>
    <row r="218" spans="1:5" x14ac:dyDescent="0.2">
      <c r="D218" s="16"/>
    </row>
  </sheetData>
  <sheetProtection algorithmName="SHA-512" hashValue="aVW22P6b+2jmbBVCLBSo6dPDZodi9PJNwBJatg3p5Kd2F+oyjLoCR0X/3NSjIFxWQ2KoTHKNiZ0mlAIUUy4GrQ==" saltValue="NIxwEtWDBOQnzqZFieQaMg==" spinCount="100000" sheet="1" objects="1" scenarios="1"/>
  <mergeCells count="89">
    <mergeCell ref="E101:E105"/>
    <mergeCell ref="D101:D105"/>
    <mergeCell ref="D64:D65"/>
    <mergeCell ref="E58:E61"/>
    <mergeCell ref="D58:D61"/>
    <mergeCell ref="E157:E160"/>
    <mergeCell ref="D157:D160"/>
    <mergeCell ref="D45:D48"/>
    <mergeCell ref="E45:E48"/>
    <mergeCell ref="E34:E35"/>
    <mergeCell ref="D34:D35"/>
    <mergeCell ref="D141:D142"/>
    <mergeCell ref="E141:E142"/>
    <mergeCell ref="E135:E138"/>
    <mergeCell ref="D135:D138"/>
    <mergeCell ref="D130:D132"/>
    <mergeCell ref="E130:E132"/>
    <mergeCell ref="E116:E121"/>
    <mergeCell ref="D116:D121"/>
    <mergeCell ref="D108:D113"/>
    <mergeCell ref="E108:E113"/>
    <mergeCell ref="D152:D154"/>
    <mergeCell ref="E152:E154"/>
    <mergeCell ref="E145:E149"/>
    <mergeCell ref="D145:D149"/>
    <mergeCell ref="D213:D215"/>
    <mergeCell ref="C155:D155"/>
    <mergeCell ref="C161:D161"/>
    <mergeCell ref="C175:D175"/>
    <mergeCell ref="C183:D183"/>
    <mergeCell ref="C191:D191"/>
    <mergeCell ref="C196:D196"/>
    <mergeCell ref="C205:D205"/>
    <mergeCell ref="D170:D174"/>
    <mergeCell ref="E170:E174"/>
    <mergeCell ref="E177:E182"/>
    <mergeCell ref="E185:E190"/>
    <mergeCell ref="D94:D98"/>
    <mergeCell ref="E94:E98"/>
    <mergeCell ref="E86:E91"/>
    <mergeCell ref="D86:D91"/>
    <mergeCell ref="E73:E77"/>
    <mergeCell ref="D73:D77"/>
    <mergeCell ref="E68:E70"/>
    <mergeCell ref="D68:D70"/>
    <mergeCell ref="D4:D8"/>
    <mergeCell ref="D11:D17"/>
    <mergeCell ref="E4:E8"/>
    <mergeCell ref="E11:E17"/>
    <mergeCell ref="D29:D31"/>
    <mergeCell ref="E29:E31"/>
    <mergeCell ref="E20:E26"/>
    <mergeCell ref="D20:D26"/>
    <mergeCell ref="C62:D62"/>
    <mergeCell ref="C66:D66"/>
    <mergeCell ref="E51:E55"/>
    <mergeCell ref="D51:D55"/>
    <mergeCell ref="B1:C1"/>
    <mergeCell ref="E64:E65"/>
    <mergeCell ref="D198:D204"/>
    <mergeCell ref="E198:E204"/>
    <mergeCell ref="E213:E215"/>
    <mergeCell ref="E193:E195"/>
    <mergeCell ref="D193:D195"/>
    <mergeCell ref="D185:D190"/>
    <mergeCell ref="D177:D182"/>
    <mergeCell ref="C9:D9"/>
    <mergeCell ref="C18:D18"/>
    <mergeCell ref="C27:D27"/>
    <mergeCell ref="C32:D32"/>
    <mergeCell ref="C36:D36"/>
    <mergeCell ref="C49:D49"/>
    <mergeCell ref="C56:D56"/>
    <mergeCell ref="C216:D216"/>
    <mergeCell ref="B42:C42"/>
    <mergeCell ref="B83:C83"/>
    <mergeCell ref="B127:C127"/>
    <mergeCell ref="B167:C167"/>
    <mergeCell ref="B210:C210"/>
    <mergeCell ref="C114:D114"/>
    <mergeCell ref="C122:D122"/>
    <mergeCell ref="C133:D133"/>
    <mergeCell ref="C143:D143"/>
    <mergeCell ref="C150:D150"/>
    <mergeCell ref="C71:D71"/>
    <mergeCell ref="C78:D78"/>
    <mergeCell ref="C92:D92"/>
    <mergeCell ref="C99:D99"/>
    <mergeCell ref="C106:D106"/>
  </mergeCells>
  <conditionalFormatting sqref="B28 B184 B144 E28 E184 E176 E37:E41">
    <cfRule type="containsText" dxfId="17" priority="614" operator="containsText" text="Vendors must bid each yard for this Supt Area.">
      <formula>NOT(ISERROR(SEARCH("Vendors must bid each yard for this Supt Area.",B28)))</formula>
    </cfRule>
  </conditionalFormatting>
  <conditionalFormatting sqref="B123:B126 B129">
    <cfRule type="containsText" dxfId="16" priority="571" operator="containsText" text="Vendors must bid each yard for this Supt Area.">
      <formula>NOT(ISERROR(SEARCH("Vendors must bid each yard for this Supt Area.",B123)))</formula>
    </cfRule>
  </conditionalFormatting>
  <conditionalFormatting sqref="E18 E9 E27 E32 E36 E49 E56 E62 E66 E71 E92 E99 E106 E114 E122 E133 E139 E143 E150 E155 E161 E175 E183 E191 E196 E205 E216">
    <cfRule type="containsText" dxfId="15" priority="524" operator="containsText" text="INVALID">
      <formula>NOT(ISERROR(SEARCH("INVALID",E9)))</formula>
    </cfRule>
  </conditionalFormatting>
  <conditionalFormatting sqref="B28 B123:B126 B184 B144 E28 E184 E176 E37:E41 B129">
    <cfRule type="containsText" dxfId="14" priority="523" operator="containsText" text="All yards have been bid for this Supt Area.">
      <formula>NOT(ISERROR(SEARCH("All yards have been bid for this Supt Area.",B28)))</formula>
    </cfRule>
  </conditionalFormatting>
  <conditionalFormatting sqref="E58 E135 E177 E170 B1:C1">
    <cfRule type="containsBlanks" dxfId="13" priority="616">
      <formula>LEN(TRIM(B1))=0</formula>
    </cfRule>
  </conditionalFormatting>
  <conditionalFormatting sqref="E11 E20 E29 E34 E45 E51 E64 E68 E86 E108 E101 E94 E116 E130 E141 E145 E152 E157 E193 E198 E213 E185 E73 E4">
    <cfRule type="cellIs" dxfId="12" priority="250" operator="lessThan">
      <formula>1</formula>
    </cfRule>
    <cfRule type="containsBlanks" dxfId="11" priority="617">
      <formula>LEN(TRIM(E4))=0</formula>
    </cfRule>
  </conditionalFormatting>
  <conditionalFormatting sqref="E18 E9 E27 E32 E36 E49 E56 E62 E66 E71 E92 E99 E106 E114 E122 E133 E139 E143 E150 E155 E161 E175 E183 E191 E196 E205 E216">
    <cfRule type="notContainsText" dxfId="10" priority="615" operator="notContains" text="INVALID">
      <formula>ISERROR(SEARCH("INVALID",E9))</formula>
    </cfRule>
  </conditionalFormatting>
  <conditionalFormatting sqref="E57">
    <cfRule type="containsText" dxfId="9" priority="225" operator="containsText" text="extended price">
      <formula>NOT(ISERROR(SEARCH("extended price",E57)))</formula>
    </cfRule>
  </conditionalFormatting>
  <conditionalFormatting sqref="E185 E73">
    <cfRule type="containsText" dxfId="8" priority="140" operator="containsText" text="ext. price">
      <formula>NOT(ISERROR(SEARCH("ext. price",E73)))</formula>
    </cfRule>
  </conditionalFormatting>
  <conditionalFormatting sqref="E33 E100">
    <cfRule type="containsText" dxfId="7" priority="43" operator="containsText" text="ext. price">
      <formula>NOT(ISERROR(SEARCH("ext. price",E33)))</formula>
    </cfRule>
  </conditionalFormatting>
  <conditionalFormatting sqref="E78">
    <cfRule type="containsText" dxfId="6" priority="6" operator="containsText" text="INVALID">
      <formula>NOT(ISERROR(SEARCH("INVALID",E78)))</formula>
    </cfRule>
  </conditionalFormatting>
  <conditionalFormatting sqref="E78">
    <cfRule type="notContainsText" dxfId="5" priority="7" operator="notContains" text="INVALID">
      <formula>ISERROR(SEARCH("INVALID",E78))</formula>
    </cfRule>
  </conditionalFormatting>
  <conditionalFormatting sqref="B42:C42">
    <cfRule type="containsBlanks" dxfId="4" priority="5">
      <formula>LEN(TRIM(B42))=0</formula>
    </cfRule>
  </conditionalFormatting>
  <conditionalFormatting sqref="B83:C83">
    <cfRule type="containsBlanks" dxfId="3" priority="4">
      <formula>LEN(TRIM(B83))=0</formula>
    </cfRule>
  </conditionalFormatting>
  <conditionalFormatting sqref="B127:C127">
    <cfRule type="containsBlanks" dxfId="2" priority="3">
      <formula>LEN(TRIM(B127))=0</formula>
    </cfRule>
  </conditionalFormatting>
  <conditionalFormatting sqref="B167:C167">
    <cfRule type="containsBlanks" dxfId="1" priority="2">
      <formula>LEN(TRIM(B167))=0</formula>
    </cfRule>
  </conditionalFormatting>
  <conditionalFormatting sqref="B210:C210">
    <cfRule type="containsBlanks" dxfId="0" priority="1">
      <formula>LEN(TRIM(B210))=0</formula>
    </cfRule>
  </conditionalFormatting>
  <dataValidations count="2">
    <dataValidation type="decimal" operator="greaterThan" allowBlank="1" showInputMessage="1" showErrorMessage="1" prompt="Please enter OFF-PEAK price per ton (1 Mar - 31 Oct)" sqref="E11 E198 E213 E177 E185 E170 E145 E157 E152 E141 E130 E135 E108 E116 E86 E101 E94 E68 E73 E29 E64 E58 E193 E45 E34 E51 E4 E20">
      <formula1>0</formula1>
    </dataValidation>
    <dataValidation allowBlank="1" showInputMessage="1" showErrorMessage="1" prompt="Please enter your Company's name here" sqref="B1:C1 B42:C42 B83:C83 B127:C127 B167:C167 B210:C210"/>
  </dataValidations>
  <printOptions horizontalCentered="1"/>
  <pageMargins left="0.7" right="0.7" top="0.75" bottom="0.75" header="0.3" footer="0.3"/>
  <pageSetup fitToHeight="0" orientation="portrait" r:id="rId1"/>
  <headerFooter>
    <oddHeader>&amp;C&amp;"Calibri,Bold"ATTACHMENT A
FINE GRADATION BRINING SALT BID SHEET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Yates</dc:creator>
  <cp:lastModifiedBy>Gayle Callahan-Wolfing</cp:lastModifiedBy>
  <cp:lastPrinted>2018-07-05T14:37:20Z</cp:lastPrinted>
  <dcterms:created xsi:type="dcterms:W3CDTF">2017-08-29T19:24:25Z</dcterms:created>
  <dcterms:modified xsi:type="dcterms:W3CDTF">2018-09-05T15:51:08Z</dcterms:modified>
</cp:coreProperties>
</file>